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00" yWindow="6450"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J18" i="35" s="1"/>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F13" i="33"/>
  <c r="F18" i="33" s="1"/>
  <c r="G13" i="33"/>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G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S24" i="10" s="1"/>
  <c r="AO15" i="10"/>
  <c r="AK15" i="10"/>
  <c r="AK24" i="10" s="1"/>
  <c r="AG15" i="10"/>
  <c r="AC15" i="10"/>
  <c r="AC24" i="10" s="1"/>
  <c r="Y15" i="10"/>
  <c r="U15" i="10"/>
  <c r="U24" i="10" s="1"/>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L24" i="10" s="1"/>
  <c r="AH15" i="10"/>
  <c r="AD15" i="10"/>
  <c r="AD24" i="10" s="1"/>
  <c r="Z15" i="10"/>
  <c r="V15" i="10"/>
  <c r="V24" i="10" s="1"/>
  <c r="R15" i="10"/>
  <c r="N15" i="10"/>
  <c r="N24" i="10" s="1"/>
  <c r="J15" i="10"/>
  <c r="F15" i="10"/>
  <c r="F24" i="10" s="1"/>
  <c r="R24" i="10" l="1"/>
  <c r="AH24" i="10"/>
  <c r="Q24" i="10"/>
  <c r="AG24" i="10"/>
  <c r="AW24" i="10"/>
  <c r="J24" i="10"/>
  <c r="Z24" i="10"/>
  <c r="AP24" i="10"/>
  <c r="I24" i="10"/>
  <c r="Y24" i="10"/>
  <c r="AO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76"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1" l="1"/>
  <c r="AQ76" i="35"/>
  <c r="E76" i="33"/>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Q60" i="35" s="1"/>
  <c r="I31" i="35"/>
  <c r="AT31" i="35"/>
  <c r="AL31" i="35"/>
  <c r="AD31" i="35"/>
  <c r="V31" i="35"/>
  <c r="N31" i="35"/>
  <c r="AY31" i="35"/>
  <c r="AQ31" i="35"/>
  <c r="AI31" i="35"/>
  <c r="AA31" i="35"/>
  <c r="S31" i="35"/>
  <c r="K31" i="35"/>
  <c r="K60" i="35" s="1"/>
  <c r="AW76" i="31"/>
  <c r="AW76" i="35"/>
  <c r="AO76" i="33"/>
  <c r="AG76" i="31"/>
  <c r="AG76" i="35"/>
  <c r="Y76" i="33"/>
  <c r="Q76" i="31"/>
  <c r="Q76" i="35"/>
  <c r="I76" i="33"/>
  <c r="AP76" i="31"/>
  <c r="AP76" i="35"/>
  <c r="AH76" i="33"/>
  <c r="Z76" i="31"/>
  <c r="Z76" i="35"/>
  <c r="N76" i="33"/>
  <c r="F76" i="31"/>
  <c r="F76" i="35"/>
  <c r="N60" i="35" l="1"/>
  <c r="M60" i="35"/>
  <c r="G60" i="35"/>
  <c r="I60" i="35"/>
  <c r="H60" i="35"/>
  <c r="O60" i="35"/>
  <c r="AY60" i="31"/>
  <c r="J60" i="35"/>
  <c r="P60" i="35"/>
  <c r="L60" i="35"/>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Q60" i="35" s="1"/>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F60" i="35" s="1"/>
  <c r="AB42" i="35"/>
  <c r="X42" i="35"/>
  <c r="X60" i="35" s="1"/>
  <c r="T42" i="35"/>
  <c r="T60" i="35" s="1"/>
  <c r="BA50" i="35"/>
  <c r="AW50" i="35"/>
  <c r="AS50" i="35"/>
  <c r="AO50" i="35"/>
  <c r="AK50" i="35"/>
  <c r="AG50" i="35"/>
  <c r="AC50" i="35"/>
  <c r="AC60" i="35" s="1"/>
  <c r="BD50" i="35"/>
  <c r="AZ50" i="35"/>
  <c r="AZ60" i="35" s="1"/>
  <c r="AV50" i="35"/>
  <c r="AR50" i="35"/>
  <c r="AN50" i="35"/>
  <c r="AJ50" i="35"/>
  <c r="AF50" i="35"/>
  <c r="AB50" i="35"/>
  <c r="BC50" i="35"/>
  <c r="AY50" i="35"/>
  <c r="AU50" i="35"/>
  <c r="AQ50" i="35"/>
  <c r="AM50" i="35"/>
  <c r="AI50" i="35"/>
  <c r="AE50" i="35"/>
  <c r="AA50" i="35"/>
  <c r="BB50" i="35"/>
  <c r="AX50" i="35"/>
  <c r="AT50" i="35"/>
  <c r="AP50" i="35"/>
  <c r="AL50" i="35"/>
  <c r="AH50" i="35"/>
  <c r="AD50" i="35"/>
  <c r="Z50" i="35"/>
  <c r="AJ60" i="35"/>
  <c r="AP60" i="35"/>
  <c r="AS6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S60" i="33" l="1"/>
  <c r="AB60" i="33"/>
  <c r="V60" i="33"/>
  <c r="P60" i="33"/>
  <c r="AF60" i="33"/>
  <c r="Z60" i="33"/>
  <c r="Y60" i="33"/>
  <c r="AC60" i="33"/>
  <c r="W60" i="33"/>
  <c r="AD60" i="35"/>
  <c r="AW60" i="35"/>
  <c r="T60" i="33"/>
  <c r="N60" i="33"/>
  <c r="AD60" i="33"/>
  <c r="Q60" i="33"/>
  <c r="AG60" i="33"/>
  <c r="AA60" i="33"/>
  <c r="X60" i="33"/>
  <c r="R60" i="33"/>
  <c r="U60" i="33"/>
  <c r="O60" i="33"/>
  <c r="AE60" i="33"/>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1" l="1"/>
  <c r="G64" i="31" s="1"/>
  <c r="G77" i="31" s="1"/>
  <c r="G80" i="31" s="1"/>
  <c r="G81" i="31" s="1"/>
  <c r="G63" i="33"/>
  <c r="G64" i="33" s="1"/>
  <c r="G77" i="33" s="1"/>
  <c r="G80" i="33" s="1"/>
  <c r="G81" i="33"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63" i="31"/>
  <c r="P64" i="31" s="1"/>
  <c r="P77" i="31" s="1"/>
  <c r="P80" i="31" s="1"/>
  <c r="P81" i="31" s="1"/>
  <c r="P63" i="33"/>
  <c r="P64" i="33" s="1"/>
  <c r="P77" i="33" s="1"/>
  <c r="P80" i="33" s="1"/>
  <c r="P81" i="33" s="1"/>
  <c r="Q62" i="35"/>
  <c r="R61" i="35" s="1"/>
  <c r="Q62" i="31"/>
  <c r="R61" i="31" s="1"/>
  <c r="P81" i="35"/>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5" l="1"/>
  <c r="AK64" i="35" s="1"/>
  <c r="AK77" i="35" s="1"/>
  <c r="AK80" i="35" s="1"/>
  <c r="AK63" i="31"/>
  <c r="AK64" i="31" s="1"/>
  <c r="AK77" i="31" s="1"/>
  <c r="AK80" i="31" s="1"/>
  <c r="AK81" i="31" s="1"/>
  <c r="AK63" i="33"/>
  <c r="AK64" i="33" s="1"/>
  <c r="AK77" i="33" s="1"/>
  <c r="AK80" i="33" s="1"/>
  <c r="AK81" i="33" s="1"/>
  <c r="AL62" i="35"/>
  <c r="AM61" i="35" s="1"/>
  <c r="AL62" i="31"/>
  <c r="AM61" i="31" s="1"/>
  <c r="AK81" i="35"/>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1" l="1"/>
  <c r="AM64" i="31" s="1"/>
  <c r="AM77" i="31" s="1"/>
  <c r="AM80" i="31" s="1"/>
  <c r="AM63" i="35"/>
  <c r="AM64" i="35" s="1"/>
  <c r="AM77" i="35" s="1"/>
  <c r="AM80" i="35" s="1"/>
  <c r="AM81" i="35" s="1"/>
  <c r="AN62" i="35"/>
  <c r="AO61" i="35" s="1"/>
  <c r="AN62" i="31"/>
  <c r="AO61" i="31" s="1"/>
  <c r="AM63" i="33"/>
  <c r="AM64" i="33" s="1"/>
  <c r="AM77" i="33" s="1"/>
  <c r="AM80" i="33" s="1"/>
  <c r="AM81" i="33" s="1"/>
  <c r="AM81" i="3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63" i="33"/>
  <c r="AQ64" i="33" s="1"/>
  <c r="AQ77" i="33" s="1"/>
  <c r="AQ80" i="33" s="1"/>
  <c r="AQ81" i="33" s="1"/>
  <c r="C6" i="35"/>
  <c r="I31" i="29" s="1"/>
  <c r="AR62" i="35"/>
  <c r="AS61" i="35" s="1"/>
  <c r="AR62" i="31"/>
  <c r="AS61" i="31" s="1"/>
  <c r="AR62" i="33"/>
  <c r="AS61" i="33" s="1"/>
  <c r="AQ81" i="31"/>
  <c r="C6" i="31" s="1"/>
  <c r="I29" i="29"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<sst xmlns="http://schemas.openxmlformats.org/spreadsheetml/2006/main" count="1137" uniqueCount="371">
  <si>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</si>
  <si>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</si>
  <si>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</si>
  <si>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</si>
  <si>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</si>
  <si>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</si>
  <si>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</si>
  <si>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</si>
  <si>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</si>
  <si>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</si>
  <si>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</si>
  <si>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</si>
  <si>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</si>
  <si>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</si>
  <si>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</si>
  <si>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</si>
  <si>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</si>
  <si>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</si>
  <si>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</si>
  <si>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</si>
  <si>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</si>
  <si>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</si>
  <si>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</si>
  <si>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</si>
  <si>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</si>
  <si>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</si>
  <si>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</si>
  <si>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</si>
  <si>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</si>
  <si>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</si>
  <si>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</si>
  <si>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</si>
  <si>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</si>
  <si>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</si>
  <si>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</si>
  <si>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</si>
  <si>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</si>
  <si>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</si>
  <si>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</si>
  <si>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</si>
  <si>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</si>
  <si>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</si>
  <si>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</si>
  <si>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</si>
  <si>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</si>
  <si>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</si>
  <si>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</si>
  <si>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</si>
  <si>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</si>
  <si>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</si>
  <si>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</si>
  <si>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</si>
  <si>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</si>
  <si>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</si>
  <si>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</si>
  <si>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</si>
  <si>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</si>
  <si>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</si>
  <si>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</si>
  <si>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</si>
  <si>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</si>
  <si>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</si>
  <si>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</si>
  <si>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</si>
  <si>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</si>
  <si>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</si>
  <si>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</si>
  <si>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</si>
  <si>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</si>
  <si>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</si>
  <si>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</si>
  <si>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</si>
  <si>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</si>
  <si>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</si>
  <si>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</si>
  <si>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</si>
  <si>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</si>
  <si>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</si>
  <si>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</si>
  <si>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</si>
  <si>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</si>
  <si>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</si>
  <si>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</si>
  <si>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</si>
  <si>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</si>
  <si>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</si>
  <si>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</si>
  <si>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</si>
  <si>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</si>
  <si>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</si>
  <si>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</si>
  <si>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</si>
  <si>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</si>
  <si>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</si>
  <si>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</si>
  <si>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</si>
  <si>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</si>
  <si>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</si>
  <si>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</si>
  <si>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</si>
  <si>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</si>
  <si>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</si>
  <si>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</si>
  <si>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</si>
  <si>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</si>
  <si>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</si>
  <si>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</si>
  <si>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</si>
  <si>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</si>
  <si>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</si>
  <si>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</si>
  <si>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</si>
  <si>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</si>
  <si>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</si>
  <si>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</si>
  <si>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</si>
  <si>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</si>
  <si>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</si>
  <si>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</si>
  <si>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</si>
  <si>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</si>
  <si>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</si>
  <si>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</si>
  <si>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</si>
  <si>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</si>
  <si>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</si>
  <si>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</si>
  <si>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</si>
  <si>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</si>
  <si>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</si>
  <si>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</si>
  <si>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</si>
  <si>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</si>
  <si>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</si>
  <si>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</si>
  <si>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</si>
  <si>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</si>
  <si>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</si>
  <si>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</si>
  <si>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</si>
  <si>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</si>
  <si>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</si>
  <si>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</si>
  <si>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</si>
  <si>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</si>
  <si>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</si>
  <si>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</si>
  <si>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</si>
  <si>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</si>
  <si>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</si>
  <si>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</si>
  <si>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</si>
  <si>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</si>
  <si>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</si>
  <si>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</si>
  <si>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</si>
  <si>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</si>
  <si>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</si>
  <si>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</si>
  <si>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</si>
  <si>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</si>
  <si>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</si>
  <si>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</si>
  <si>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</si>
  <si>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</si>
  <si>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</si>
  <si>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</si>
  <si>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</si>
  <si>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</si>
  <si>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</si>
  <si>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</si>
  <si>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</si>
  <si>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</si>
  <si>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</si>
  <si>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</si>
  <si>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</si>
  <si>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</si>
  <si>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</si>
  <si>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</si>
  <si>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</si>
  <si>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</si>
  <si>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</si>
  <si>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</si>
  <si>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</si>
  <si>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</si>
  <si>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</si>
  <si>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</si>
  <si>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</si>
  <si>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</si>
  <si>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</si>
  <si>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</si>
  <si>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</si>
  <si>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</si>
  <si>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</si>
  <si>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</si>
  <si>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</si>
  <si>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</si>
  <si>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</si>
  <si>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</si>
  <si>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</si>
  <si>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</si>
  <si>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</si>
  <si>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</si>
  <si>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</si>
  <si>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</si>
  <si>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</si>
  <si>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</si>
  <si>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</si>
  <si>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</si>
  <si>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</si>
  <si>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</si>
  <si>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</si>
  <si>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</si>
  <si>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</si>
  <si>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</si>
  <si>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</si>
  <si>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</si>
  <si>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</si>
  <si>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</si>
  <si>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</si>
  <si>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</si>
  <si>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</si>
  <si>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</si>
  <si>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</si>
  <si>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</si>
  <si>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</si>
  <si>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</si>
  <si>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</si>
  <si>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</si>
  <si>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</si>
  <si>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</si>
  <si>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</si>
  <si>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</si>
  <si>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</si>
  <si>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</si>
  <si>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</si>
  <si>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</si>
  <si>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</si>
  <si>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</si>
  <si>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</si>
  <si>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</si>
  <si>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</si>
  <si>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</si>
  <si>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</si>
  <si>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</si>
  <si>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</si>
  <si>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</si>
  <si>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</si>
  <si>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</si>
  <si>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</si>
  <si>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</si>
  <si>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</si>
  <si>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</si>
  <si>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</si>
  <si>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</si>
  <si>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</si>
  <si>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</si>
  <si>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</si>
  <si>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</si>
  <si>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</si>
  <si>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</si>
  <si>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</si>
  <si>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</si>
  <si>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</si>
  <si>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</si>
  <si>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</si>
  <si>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</si>
  <si>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</si>
  <si>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</si>
  <si>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</si>
  <si>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</si>
  <si>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</si>
  <si>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</si>
  <si>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</si>
  <si>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</si>
  <si>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</si>
  <si>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</si>
  <si>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</si>
  <si>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</si>
  <si>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</si>
  <si>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</si>
  <si>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</si>
  <si>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</si>
  <si>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</si>
  <si>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</si>
  <si>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</si>
  <si>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</si>
  <si>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</si>
  <si>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</si>
  <si>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</si>
  <si>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</si>
  <si>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</si>
  <si>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</si>
  <si>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</si>
  <si>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</si>
  <si>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</si>
  <si>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</si>
  <si>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</si>
  <si>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</si>
  <si>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</si>
  <si>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</si>
  <si>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</si>
  <si>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</si>
  <si>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</si>
  <si>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</si>
  <si>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</si>
  <si>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</si>
  <si>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</si>
  <si>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</si>
  <si>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</si>
  <si>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</si>
  <si>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</si>
  <si>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</si>
  <si>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</si>
  <si>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</si>
  <si>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</si>
  <si>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</si>
  <si>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</si>
  <si>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</si>
  <si>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</si>
  <si>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</si>
  <si>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</si>
  <si>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</si>
  <si>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</si>
  <si>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</si>
  <si>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</si>
  <si>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</si>
  <si>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</si>
  <si>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</si>
  <si>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</si>
  <si>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</si>
  <si>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</si>
  <si>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</si>
  <si>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</si>
  <si>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</si>
  <si>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</si>
  <si>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</si>
  <si>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</si>
  <si>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</si>
  <si>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</si>
  <si>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</si>
  <si>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</si>
  <si>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</si>
  <si>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</si>
  <si>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</si>
  <si>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</si>
  <si>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</si>
  <si>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</si>
  <si>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</si>
  <si>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</si>
  <si>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</si>
  <si>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</si>
  <si>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</si>
  <si>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</si>
  <si>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</si>
  <si>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</si>
  <si>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</si>
  <si>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</si>
  <si>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</si>
  <si>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</si>
  <si>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</si>
  <si>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</si>
  <si>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</si>
  <si>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</si>
  <si>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</si>
  <si>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</si>
  <si>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</si>
  <si>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</si>
  <si>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33kV UG Cable (Non Pressurised)</t>
  </si>
  <si>
    <t>Investment is needed to manage future risk levels, therefore this option was not chosen</t>
  </si>
  <si>
    <t>Forecasts for RIIO-ED1 indicate increased probability of failures as the condition of cables degrade resulting in increasing levels of safety, environment and network performance risks, alongside increasing repair costs.  The asset replacement programme looks to address the highest risk sections of cable.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</si>
</sst>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3.6145612174802721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8.9337932512168017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14.23192319972415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22.353059273425107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-2.0661999999999998</v>
      </c>
      <c r="F13" s="62">
        <f>'Option 1'!F13</f>
        <v>-2.0449999999999999</v>
      </c>
      <c r="G13" s="62">
        <f>'Option 1'!G13</f>
        <v>-2.0238999999999998</v>
      </c>
      <c r="H13" s="62">
        <f>'Option 1'!H13</f>
        <v>-2.0024999999999999</v>
      </c>
      <c r="I13" s="62">
        <f>'Option 1'!I13</f>
        <v>-1.9809000000000001</v>
      </c>
      <c r="J13" s="62">
        <f>'Option 1'!J13</f>
        <v>-1.9597</v>
      </c>
      <c r="K13" s="62">
        <f>'Option 1'!K13</f>
        <v>-1.9378</v>
      </c>
      <c r="L13" s="62">
        <f>'Option 1'!L13</f>
        <v>-1.9171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-2.0661999999999998</v>
      </c>
      <c r="F18" s="59">
        <f t="shared" ref="F18:AW18" si="0">SUM(F13:F17)</f>
        <v>-2.0449999999999999</v>
      </c>
      <c r="G18" s="59">
        <f t="shared" si="0"/>
        <v>-2.0238999999999998</v>
      </c>
      <c r="H18" s="59">
        <f t="shared" si="0"/>
        <v>-2.0024999999999999</v>
      </c>
      <c r="I18" s="59">
        <f t="shared" si="0"/>
        <v>-1.9809000000000001</v>
      </c>
      <c r="J18" s="59">
        <f t="shared" si="0"/>
        <v>-1.9597</v>
      </c>
      <c r="K18" s="59">
        <f t="shared" si="0"/>
        <v>-1.9378</v>
      </c>
      <c r="L18" s="59">
        <f t="shared" si="0"/>
        <v>-1.9171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4.9002582797296246E-2</v>
      </c>
      <c r="G19" s="33">
        <f>'Option 1'!G19</f>
        <v>0.13357540776862326</v>
      </c>
      <c r="H19" s="33">
        <f>'Option 1'!H19</f>
        <v>0.19563841857923389</v>
      </c>
      <c r="I19" s="33">
        <f>'Option 1'!I19</f>
        <v>0.25277067739227166</v>
      </c>
      <c r="J19" s="33">
        <f>'Option 1'!J19</f>
        <v>0.30767468137643428</v>
      </c>
      <c r="K19" s="33">
        <f>'Option 1'!K19</f>
        <v>0.35649344277372802</v>
      </c>
      <c r="L19" s="33">
        <f>'Option 1'!L19</f>
        <v>0.41052901008608877</v>
      </c>
      <c r="M19" s="33">
        <f>'Option 1'!M19</f>
        <v>0.43713046705586761</v>
      </c>
      <c r="N19" s="33">
        <f>'Option 1'!N19</f>
        <v>0.44919869238930504</v>
      </c>
      <c r="O19" s="33">
        <f>'Option 1'!O19</f>
        <v>0.46164524806216128</v>
      </c>
      <c r="P19" s="33">
        <f>'Option 1'!P19</f>
        <v>0.47437506635353038</v>
      </c>
      <c r="Q19" s="33">
        <f>'Option 1'!Q19</f>
        <v>0.48633440194946759</v>
      </c>
      <c r="R19" s="33">
        <f>'Option 1'!R19</f>
        <v>0.49432309794738144</v>
      </c>
      <c r="S19" s="33">
        <f>'Option 1'!S19</f>
        <v>0.50071560613084309</v>
      </c>
      <c r="T19" s="33">
        <f>'Option 1'!T19</f>
        <v>0.50641503205922123</v>
      </c>
      <c r="U19" s="33">
        <f>'Option 1'!U19</f>
        <v>0.51105801113806903</v>
      </c>
      <c r="V19" s="33">
        <f>'Option 1'!V19</f>
        <v>0.51377458942483623</v>
      </c>
      <c r="W19" s="33">
        <f>'Option 1'!W19</f>
        <v>0.51606628113530872</v>
      </c>
      <c r="X19" s="33">
        <f>'Option 1'!X19</f>
        <v>0.51840418491607454</v>
      </c>
      <c r="Y19" s="33">
        <f>'Option 1'!Y19</f>
        <v>0.520740233944742</v>
      </c>
      <c r="Z19" s="33">
        <f>'Option 1'!Z19</f>
        <v>0.52314103649895483</v>
      </c>
      <c r="AA19" s="33">
        <f>'Option 1'!AA19</f>
        <v>0.52529122208021928</v>
      </c>
      <c r="AB19" s="33">
        <f>'Option 1'!AB19</f>
        <v>0.52704731248091052</v>
      </c>
      <c r="AC19" s="33">
        <f>'Option 1'!AC19</f>
        <v>0.52832521501285157</v>
      </c>
      <c r="AD19" s="33">
        <f>'Option 1'!AD19</f>
        <v>0.52964891692824623</v>
      </c>
      <c r="AE19" s="33">
        <f>'Option 1'!AE19</f>
        <v>0.53091871978279093</v>
      </c>
      <c r="AF19" s="33">
        <f>'Option 1'!AF19</f>
        <v>0.53169052657352833</v>
      </c>
      <c r="AG19" s="33">
        <f>'Option 1'!AG19</f>
        <v>0.53169052657352833</v>
      </c>
      <c r="AH19" s="33">
        <f>'Option 1'!AH19</f>
        <v>0.53169052657352833</v>
      </c>
      <c r="AI19" s="33">
        <f>'Option 1'!AI19</f>
        <v>0.53169052657352833</v>
      </c>
      <c r="AJ19" s="33">
        <f>'Option 1'!AJ19</f>
        <v>0.53169052657352833</v>
      </c>
      <c r="AK19" s="33">
        <f>'Option 1'!AK19</f>
        <v>0.53169052657352833</v>
      </c>
      <c r="AL19" s="33">
        <f>'Option 1'!AL19</f>
        <v>0.53169052657352833</v>
      </c>
      <c r="AM19" s="33">
        <f>'Option 1'!AM19</f>
        <v>0.53169052657352833</v>
      </c>
      <c r="AN19" s="33">
        <f>'Option 1'!AN19</f>
        <v>0.53169052657352833</v>
      </c>
      <c r="AO19" s="33">
        <f>'Option 1'!AO19</f>
        <v>0.53169052657352833</v>
      </c>
      <c r="AP19" s="33">
        <f>'Option 1'!AP19</f>
        <v>0.53169052657352833</v>
      </c>
      <c r="AQ19" s="33">
        <f>'Option 1'!AQ19</f>
        <v>0.53169052657352833</v>
      </c>
      <c r="AR19" s="33">
        <f>'Option 1'!AR19</f>
        <v>0.53169052657352833</v>
      </c>
      <c r="AS19" s="33">
        <f>'Option 1'!AS19</f>
        <v>0.53169052657352833</v>
      </c>
      <c r="AT19" s="33">
        <f>'Option 1'!AT19</f>
        <v>0.53169052657352833</v>
      </c>
      <c r="AU19" s="33">
        <f>'Option 1'!AU19</f>
        <v>0.53169052657352833</v>
      </c>
      <c r="AV19" s="33">
        <f>'Option 1'!AV19</f>
        <v>0.53169052657352833</v>
      </c>
      <c r="AW19" s="33">
        <f>'Option 1'!AW19</f>
        <v>0.53169052657352833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4.9002582797296246E-2</v>
      </c>
      <c r="G25" s="67">
        <f t="shared" si="1"/>
        <v>0.13357540776862326</v>
      </c>
      <c r="H25" s="67">
        <f t="shared" si="1"/>
        <v>0.19563841857923389</v>
      </c>
      <c r="I25" s="67">
        <f t="shared" si="1"/>
        <v>0.25277067739227166</v>
      </c>
      <c r="J25" s="67">
        <f t="shared" si="1"/>
        <v>0.30767468137643428</v>
      </c>
      <c r="K25" s="67">
        <f t="shared" si="1"/>
        <v>0.35649344277372802</v>
      </c>
      <c r="L25" s="67">
        <f t="shared" si="1"/>
        <v>0.41052901008608877</v>
      </c>
      <c r="M25" s="67">
        <f t="shared" si="1"/>
        <v>0.43713046705586761</v>
      </c>
      <c r="N25" s="67">
        <f t="shared" si="1"/>
        <v>0.44919869238930504</v>
      </c>
      <c r="O25" s="67">
        <f t="shared" si="1"/>
        <v>0.46164524806216128</v>
      </c>
      <c r="P25" s="67">
        <f t="shared" si="1"/>
        <v>0.47437506635353038</v>
      </c>
      <c r="Q25" s="67">
        <f t="shared" si="1"/>
        <v>0.48633440194946759</v>
      </c>
      <c r="R25" s="67">
        <f t="shared" si="1"/>
        <v>0.49432309794738144</v>
      </c>
      <c r="S25" s="67">
        <f t="shared" si="1"/>
        <v>0.50071560613084309</v>
      </c>
      <c r="T25" s="67">
        <f t="shared" si="1"/>
        <v>0.50641503205922123</v>
      </c>
      <c r="U25" s="67">
        <f t="shared" si="1"/>
        <v>0.51105801113806903</v>
      </c>
      <c r="V25" s="67">
        <f t="shared" si="1"/>
        <v>0.51377458942483623</v>
      </c>
      <c r="W25" s="67">
        <f t="shared" si="1"/>
        <v>0.51606628113530872</v>
      </c>
      <c r="X25" s="67">
        <f t="shared" si="1"/>
        <v>0.51840418491607454</v>
      </c>
      <c r="Y25" s="67">
        <f t="shared" si="1"/>
        <v>0.520740233944742</v>
      </c>
      <c r="Z25" s="67">
        <f t="shared" si="1"/>
        <v>0.52314103649895483</v>
      </c>
      <c r="AA25" s="67">
        <f t="shared" si="1"/>
        <v>0.52529122208021928</v>
      </c>
      <c r="AB25" s="67">
        <f t="shared" si="1"/>
        <v>0.52704731248091052</v>
      </c>
      <c r="AC25" s="67">
        <f t="shared" si="1"/>
        <v>0.52832521501285157</v>
      </c>
      <c r="AD25" s="67">
        <f t="shared" si="1"/>
        <v>0.52964891692824623</v>
      </c>
      <c r="AE25" s="67">
        <f t="shared" si="1"/>
        <v>0.53091871978279093</v>
      </c>
      <c r="AF25" s="67">
        <f t="shared" si="1"/>
        <v>0.53169052657352833</v>
      </c>
      <c r="AG25" s="67">
        <f t="shared" si="1"/>
        <v>0.53169052657352833</v>
      </c>
      <c r="AH25" s="67">
        <f t="shared" si="1"/>
        <v>0.53169052657352833</v>
      </c>
      <c r="AI25" s="67">
        <f t="shared" si="1"/>
        <v>0.53169052657352833</v>
      </c>
      <c r="AJ25" s="67">
        <f t="shared" si="1"/>
        <v>0.53169052657352833</v>
      </c>
      <c r="AK25" s="67">
        <f t="shared" si="1"/>
        <v>0.53169052657352833</v>
      </c>
      <c r="AL25" s="67">
        <f t="shared" si="1"/>
        <v>0.53169052657352833</v>
      </c>
      <c r="AM25" s="67">
        <f t="shared" si="1"/>
        <v>0.53169052657352833</v>
      </c>
      <c r="AN25" s="67">
        <f t="shared" si="1"/>
        <v>0.53169052657352833</v>
      </c>
      <c r="AO25" s="67">
        <f t="shared" si="1"/>
        <v>0.53169052657352833</v>
      </c>
      <c r="AP25" s="67">
        <f t="shared" si="1"/>
        <v>0.53169052657352833</v>
      </c>
      <c r="AQ25" s="67">
        <f t="shared" si="1"/>
        <v>0.53169052657352833</v>
      </c>
      <c r="AR25" s="67">
        <f t="shared" si="1"/>
        <v>0.53169052657352833</v>
      </c>
      <c r="AS25" s="67">
        <f t="shared" si="1"/>
        <v>0.53169052657352833</v>
      </c>
      <c r="AT25" s="67">
        <f t="shared" si="1"/>
        <v>0.53169052657352833</v>
      </c>
      <c r="AU25" s="67">
        <f t="shared" si="1"/>
        <v>0.53169052657352833</v>
      </c>
      <c r="AV25" s="67">
        <f t="shared" si="1"/>
        <v>0.53169052657352833</v>
      </c>
      <c r="AW25" s="67">
        <f t="shared" si="1"/>
        <v>0.53169052657352833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-2.0661999999999998</v>
      </c>
      <c r="F26" s="59">
        <f t="shared" ref="F26:BD26" si="2">F18+F25</f>
        <v>-1.9959974172027037</v>
      </c>
      <c r="G26" s="59">
        <f t="shared" si="2"/>
        <v>-1.8903245922313765</v>
      </c>
      <c r="H26" s="59">
        <f t="shared" si="2"/>
        <v>-1.806861581420766</v>
      </c>
      <c r="I26" s="59">
        <f t="shared" si="2"/>
        <v>-1.7281293226077286</v>
      </c>
      <c r="J26" s="59">
        <f t="shared" si="2"/>
        <v>-1.6520253186235658</v>
      </c>
      <c r="K26" s="59">
        <f t="shared" si="2"/>
        <v>-1.5813065572262719</v>
      </c>
      <c r="L26" s="59">
        <f t="shared" si="2"/>
        <v>-1.5065709899139113</v>
      </c>
      <c r="M26" s="59">
        <f t="shared" si="2"/>
        <v>0.43713046705586761</v>
      </c>
      <c r="N26" s="59">
        <f t="shared" si="2"/>
        <v>0.44919869238930504</v>
      </c>
      <c r="O26" s="59">
        <f t="shared" si="2"/>
        <v>0.46164524806216128</v>
      </c>
      <c r="P26" s="59">
        <f t="shared" si="2"/>
        <v>0.47437506635353038</v>
      </c>
      <c r="Q26" s="59">
        <f t="shared" si="2"/>
        <v>0.48633440194946759</v>
      </c>
      <c r="R26" s="59">
        <f t="shared" si="2"/>
        <v>0.49432309794738144</v>
      </c>
      <c r="S26" s="59">
        <f t="shared" si="2"/>
        <v>0.50071560613084309</v>
      </c>
      <c r="T26" s="59">
        <f t="shared" si="2"/>
        <v>0.50641503205922123</v>
      </c>
      <c r="U26" s="59">
        <f t="shared" si="2"/>
        <v>0.51105801113806903</v>
      </c>
      <c r="V26" s="59">
        <f t="shared" si="2"/>
        <v>0.51377458942483623</v>
      </c>
      <c r="W26" s="59">
        <f t="shared" si="2"/>
        <v>0.51606628113530872</v>
      </c>
      <c r="X26" s="59">
        <f t="shared" si="2"/>
        <v>0.51840418491607454</v>
      </c>
      <c r="Y26" s="59">
        <f t="shared" si="2"/>
        <v>0.520740233944742</v>
      </c>
      <c r="Z26" s="59">
        <f t="shared" si="2"/>
        <v>0.52314103649895483</v>
      </c>
      <c r="AA26" s="59">
        <f t="shared" si="2"/>
        <v>0.52529122208021928</v>
      </c>
      <c r="AB26" s="59">
        <f t="shared" si="2"/>
        <v>0.52704731248091052</v>
      </c>
      <c r="AC26" s="59">
        <f t="shared" si="2"/>
        <v>0.52832521501285157</v>
      </c>
      <c r="AD26" s="59">
        <f t="shared" si="2"/>
        <v>0.52964891692824623</v>
      </c>
      <c r="AE26" s="59">
        <f t="shared" si="2"/>
        <v>0.53091871978279093</v>
      </c>
      <c r="AF26" s="59">
        <f t="shared" si="2"/>
        <v>0.53169052657352833</v>
      </c>
      <c r="AG26" s="59">
        <f t="shared" si="2"/>
        <v>0.53169052657352833</v>
      </c>
      <c r="AH26" s="59">
        <f t="shared" si="2"/>
        <v>0.53169052657352833</v>
      </c>
      <c r="AI26" s="59">
        <f t="shared" si="2"/>
        <v>0.53169052657352833</v>
      </c>
      <c r="AJ26" s="59">
        <f t="shared" si="2"/>
        <v>0.53169052657352833</v>
      </c>
      <c r="AK26" s="59">
        <f t="shared" si="2"/>
        <v>0.53169052657352833</v>
      </c>
      <c r="AL26" s="59">
        <f t="shared" si="2"/>
        <v>0.53169052657352833</v>
      </c>
      <c r="AM26" s="59">
        <f t="shared" si="2"/>
        <v>0.53169052657352833</v>
      </c>
      <c r="AN26" s="59">
        <f t="shared" si="2"/>
        <v>0.53169052657352833</v>
      </c>
      <c r="AO26" s="59">
        <f t="shared" si="2"/>
        <v>0.53169052657352833</v>
      </c>
      <c r="AP26" s="59">
        <f t="shared" si="2"/>
        <v>0.53169052657352833</v>
      </c>
      <c r="AQ26" s="59">
        <f t="shared" si="2"/>
        <v>0.53169052657352833</v>
      </c>
      <c r="AR26" s="59">
        <f t="shared" si="2"/>
        <v>0.53169052657352833</v>
      </c>
      <c r="AS26" s="59">
        <f t="shared" si="2"/>
        <v>0.53169052657352833</v>
      </c>
      <c r="AT26" s="59">
        <f t="shared" si="2"/>
        <v>0.53169052657352833</v>
      </c>
      <c r="AU26" s="59">
        <f t="shared" si="2"/>
        <v>0.53169052657352833</v>
      </c>
      <c r="AV26" s="59">
        <f t="shared" si="2"/>
        <v>0.53169052657352833</v>
      </c>
      <c r="AW26" s="59">
        <f t="shared" si="2"/>
        <v>0.53169052657352833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-1.65296</v>
      </c>
      <c r="F28" s="34">
        <f t="shared" ref="F28:AW28" si="4">F26*F27</f>
        <v>-1.5967979337621632</v>
      </c>
      <c r="G28" s="34">
        <f t="shared" si="4"/>
        <v>-1.5122596737851013</v>
      </c>
      <c r="H28" s="34">
        <f t="shared" si="4"/>
        <v>-1.4454892651366129</v>
      </c>
      <c r="I28" s="34">
        <f t="shared" si="4"/>
        <v>-1.382503458086183</v>
      </c>
      <c r="J28" s="34">
        <f t="shared" si="4"/>
        <v>-1.3216202548988527</v>
      </c>
      <c r="K28" s="34">
        <f t="shared" si="4"/>
        <v>-1.2650452457810175</v>
      </c>
      <c r="L28" s="34">
        <f t="shared" si="4"/>
        <v>-1.205256791931129</v>
      </c>
      <c r="M28" s="34">
        <f t="shared" si="4"/>
        <v>0.34970437364469409</v>
      </c>
      <c r="N28" s="34">
        <f t="shared" si="4"/>
        <v>0.35935895391144407</v>
      </c>
      <c r="O28" s="34">
        <f t="shared" si="4"/>
        <v>0.36931619844972907</v>
      </c>
      <c r="P28" s="34">
        <f t="shared" si="4"/>
        <v>0.37950005308282431</v>
      </c>
      <c r="Q28" s="34">
        <f t="shared" si="4"/>
        <v>0.38906752155957408</v>
      </c>
      <c r="R28" s="34">
        <f t="shared" si="4"/>
        <v>0.39545847835790515</v>
      </c>
      <c r="S28" s="34">
        <f t="shared" si="4"/>
        <v>0.40057248490467451</v>
      </c>
      <c r="T28" s="34">
        <f t="shared" si="4"/>
        <v>0.40513202564737699</v>
      </c>
      <c r="U28" s="34">
        <f t="shared" si="4"/>
        <v>0.40884640891045526</v>
      </c>
      <c r="V28" s="34">
        <f t="shared" si="4"/>
        <v>0.41101967153986901</v>
      </c>
      <c r="W28" s="34">
        <f t="shared" si="4"/>
        <v>0.41285302490824699</v>
      </c>
      <c r="X28" s="34">
        <f t="shared" si="4"/>
        <v>0.41472334793285964</v>
      </c>
      <c r="Y28" s="34">
        <f t="shared" si="4"/>
        <v>0.4165921871557936</v>
      </c>
      <c r="Z28" s="34">
        <f t="shared" si="4"/>
        <v>0.41851282919916388</v>
      </c>
      <c r="AA28" s="34">
        <f t="shared" si="4"/>
        <v>0.42023297766417544</v>
      </c>
      <c r="AB28" s="34">
        <f t="shared" si="4"/>
        <v>0.42163784998472842</v>
      </c>
      <c r="AC28" s="34">
        <f t="shared" si="4"/>
        <v>0.42266017201028128</v>
      </c>
      <c r="AD28" s="34">
        <f t="shared" si="4"/>
        <v>0.42371913354259699</v>
      </c>
      <c r="AE28" s="34">
        <f t="shared" si="4"/>
        <v>0.42473497582623276</v>
      </c>
      <c r="AF28" s="34">
        <f t="shared" si="4"/>
        <v>0.42535242125882267</v>
      </c>
      <c r="AG28" s="34">
        <f t="shared" si="4"/>
        <v>0.42535242125882267</v>
      </c>
      <c r="AH28" s="34">
        <f t="shared" si="4"/>
        <v>0.42535242125882267</v>
      </c>
      <c r="AI28" s="34">
        <f t="shared" si="4"/>
        <v>0.42535242125882267</v>
      </c>
      <c r="AJ28" s="34">
        <f t="shared" si="4"/>
        <v>0.42535242125882267</v>
      </c>
      <c r="AK28" s="34">
        <f t="shared" si="4"/>
        <v>0.42535242125882267</v>
      </c>
      <c r="AL28" s="34">
        <f t="shared" si="4"/>
        <v>0.42535242125882267</v>
      </c>
      <c r="AM28" s="34">
        <f t="shared" si="4"/>
        <v>0.42535242125882267</v>
      </c>
      <c r="AN28" s="34">
        <f t="shared" si="4"/>
        <v>0.42535242125882267</v>
      </c>
      <c r="AO28" s="34">
        <f t="shared" si="4"/>
        <v>0.42535242125882267</v>
      </c>
      <c r="AP28" s="34">
        <f t="shared" si="4"/>
        <v>0.42535242125882267</v>
      </c>
      <c r="AQ28" s="34">
        <f t="shared" si="4"/>
        <v>0.42535242125882267</v>
      </c>
      <c r="AR28" s="34">
        <f t="shared" si="4"/>
        <v>0.42535242125882267</v>
      </c>
      <c r="AS28" s="34">
        <f t="shared" si="4"/>
        <v>0.42535242125882267</v>
      </c>
      <c r="AT28" s="34">
        <f t="shared" si="4"/>
        <v>0.42535242125882267</v>
      </c>
      <c r="AU28" s="34">
        <f t="shared" si="4"/>
        <v>0.42535242125882267</v>
      </c>
      <c r="AV28" s="34">
        <f t="shared" si="4"/>
        <v>0.42535242125882267</v>
      </c>
      <c r="AW28" s="34">
        <f t="shared" si="4"/>
        <v>0.42535242125882267</v>
      </c>
      <c r="AX28" s="34"/>
      <c r="AY28" s="34"/>
      <c r="AZ28" s="34"/>
      <c r="BA28" s="34"/>
      <c r="BB28" s="34"/>
      <c r="BC28" s="34"/>
      <c r="BD28" s="34"/>
    </row>
    <row r="29" spans="1:56" x14ac:dyDescent="0.3">
      <c r="A29" s="115"/>
      <c r="B29" s="9" t="s">
        <v>92</v>
      </c>
      <c r="C29" s="11" t="s">
        <v>44</v>
      </c>
      <c r="D29" s="9" t="s">
        <v>40</v>
      </c>
      <c r="E29" s="34">
        <f>E26-E28</f>
        <v>-0.41323999999999983</v>
      </c>
      <c r="F29" s="34">
        <f t="shared" ref="F29:AW29" si="5">F26-F28</f>
        <v>-0.39919948344054057</v>
      </c>
      <c r="G29" s="34">
        <f t="shared" si="5"/>
        <v>-0.37806491844627521</v>
      </c>
      <c r="H29" s="34">
        <f t="shared" si="5"/>
        <v>-0.36137231628415312</v>
      </c>
      <c r="I29" s="34">
        <f t="shared" si="5"/>
        <v>-0.34562586452154553</v>
      </c>
      <c r="J29" s="34">
        <f t="shared" si="5"/>
        <v>-0.33040506372471312</v>
      </c>
      <c r="K29" s="34">
        <f t="shared" si="5"/>
        <v>-0.31626131144525438</v>
      </c>
      <c r="L29" s="34">
        <f t="shared" si="5"/>
        <v>-0.30131419798278225</v>
      </c>
      <c r="M29" s="34">
        <f t="shared" si="5"/>
        <v>8.7426093411173522E-2</v>
      </c>
      <c r="N29" s="34">
        <f t="shared" si="5"/>
        <v>8.9839738477860975E-2</v>
      </c>
      <c r="O29" s="34">
        <f t="shared" si="5"/>
        <v>9.2329049612432212E-2</v>
      </c>
      <c r="P29" s="34">
        <f t="shared" si="5"/>
        <v>9.4875013270706077E-2</v>
      </c>
      <c r="Q29" s="34">
        <f t="shared" si="5"/>
        <v>9.7266880389893506E-2</v>
      </c>
      <c r="R29" s="34">
        <f t="shared" si="5"/>
        <v>9.8864619589476288E-2</v>
      </c>
      <c r="S29" s="34">
        <f t="shared" si="5"/>
        <v>0.10014312122616859</v>
      </c>
      <c r="T29" s="34">
        <f t="shared" si="5"/>
        <v>0.10128300641184423</v>
      </c>
      <c r="U29" s="34">
        <f t="shared" si="5"/>
        <v>0.10221160222761377</v>
      </c>
      <c r="V29" s="34">
        <f t="shared" si="5"/>
        <v>0.10275491788496721</v>
      </c>
      <c r="W29" s="34">
        <f t="shared" si="5"/>
        <v>0.10321325622706173</v>
      </c>
      <c r="X29" s="34">
        <f t="shared" si="5"/>
        <v>0.1036808369832149</v>
      </c>
      <c r="Y29" s="34">
        <f t="shared" si="5"/>
        <v>0.1041480467889484</v>
      </c>
      <c r="Z29" s="34">
        <f t="shared" si="5"/>
        <v>0.10462820729979094</v>
      </c>
      <c r="AA29" s="34">
        <f t="shared" si="5"/>
        <v>0.10505824441604383</v>
      </c>
      <c r="AB29" s="34">
        <f t="shared" si="5"/>
        <v>0.1054094624961821</v>
      </c>
      <c r="AC29" s="34">
        <f t="shared" si="5"/>
        <v>0.10566504300257029</v>
      </c>
      <c r="AD29" s="34">
        <f t="shared" si="5"/>
        <v>0.10592978338564923</v>
      </c>
      <c r="AE29" s="34">
        <f t="shared" si="5"/>
        <v>0.10618374395655816</v>
      </c>
      <c r="AF29" s="34">
        <f t="shared" si="5"/>
        <v>0.10633810531470567</v>
      </c>
      <c r="AG29" s="34">
        <f t="shared" si="5"/>
        <v>0.10633810531470567</v>
      </c>
      <c r="AH29" s="34">
        <f t="shared" si="5"/>
        <v>0.10633810531470567</v>
      </c>
      <c r="AI29" s="34">
        <f t="shared" si="5"/>
        <v>0.10633810531470567</v>
      </c>
      <c r="AJ29" s="34">
        <f t="shared" si="5"/>
        <v>0.10633810531470567</v>
      </c>
      <c r="AK29" s="34">
        <f t="shared" si="5"/>
        <v>0.10633810531470567</v>
      </c>
      <c r="AL29" s="34">
        <f t="shared" si="5"/>
        <v>0.10633810531470567</v>
      </c>
      <c r="AM29" s="34">
        <f t="shared" si="5"/>
        <v>0.10633810531470567</v>
      </c>
      <c r="AN29" s="34">
        <f t="shared" si="5"/>
        <v>0.10633810531470567</v>
      </c>
      <c r="AO29" s="34">
        <f t="shared" si="5"/>
        <v>0.10633810531470567</v>
      </c>
      <c r="AP29" s="34">
        <f t="shared" si="5"/>
        <v>0.10633810531470567</v>
      </c>
      <c r="AQ29" s="34">
        <f t="shared" si="5"/>
        <v>0.10633810531470567</v>
      </c>
      <c r="AR29" s="34">
        <f t="shared" si="5"/>
        <v>0.10633810531470567</v>
      </c>
      <c r="AS29" s="34">
        <f t="shared" si="5"/>
        <v>0.10633810531470567</v>
      </c>
      <c r="AT29" s="34">
        <f t="shared" si="5"/>
        <v>0.10633810531470567</v>
      </c>
      <c r="AU29" s="34">
        <f t="shared" si="5"/>
        <v>0.10633810531470567</v>
      </c>
      <c r="AV29" s="34">
        <f t="shared" si="5"/>
        <v>0.10633810531470567</v>
      </c>
      <c r="AW29" s="34">
        <f t="shared" si="5"/>
        <v>0.10633810531470567</v>
      </c>
      <c r="AX29" s="34"/>
      <c r="AY29" s="34"/>
      <c r="AZ29" s="34"/>
      <c r="BA29" s="34"/>
      <c r="BB29" s="34"/>
      <c r="BC29" s="34"/>
      <c r="BD29" s="34"/>
    </row>
    <row r="30" spans="1:56" ht="16.5" hidden="1" customHeight="1" outlineLevel="1" x14ac:dyDescent="0.35">
      <c r="A30" s="115"/>
      <c r="B30" s="9" t="s">
        <v>1</v>
      </c>
      <c r="C30" s="11" t="s">
        <v>53</v>
      </c>
      <c r="D30" s="9" t="s">
        <v>40</v>
      </c>
      <c r="F30" s="34">
        <f>$E$28/'Fixed data'!$C$7</f>
        <v>-3.6732444444444443E-2</v>
      </c>
      <c r="G30" s="34">
        <f>$E$28/'Fixed data'!$C$7</f>
        <v>-3.6732444444444443E-2</v>
      </c>
      <c r="H30" s="34">
        <f>$E$28/'Fixed data'!$C$7</f>
        <v>-3.6732444444444443E-2</v>
      </c>
      <c r="I30" s="34">
        <f>$E$28/'Fixed data'!$C$7</f>
        <v>-3.6732444444444443E-2</v>
      </c>
      <c r="J30" s="34">
        <f>$E$28/'Fixed data'!$C$7</f>
        <v>-3.6732444444444443E-2</v>
      </c>
      <c r="K30" s="34">
        <f>$E$28/'Fixed data'!$C$7</f>
        <v>-3.6732444444444443E-2</v>
      </c>
      <c r="L30" s="34">
        <f>$E$28/'Fixed data'!$C$7</f>
        <v>-3.6732444444444443E-2</v>
      </c>
      <c r="M30" s="34">
        <f>$E$28/'Fixed data'!$C$7</f>
        <v>-3.6732444444444443E-2</v>
      </c>
      <c r="N30" s="34">
        <f>$E$28/'Fixed data'!$C$7</f>
        <v>-3.6732444444444443E-2</v>
      </c>
      <c r="O30" s="34">
        <f>$E$28/'Fixed data'!$C$7</f>
        <v>-3.6732444444444443E-2</v>
      </c>
      <c r="P30" s="34">
        <f>$E$28/'Fixed data'!$C$7</f>
        <v>-3.6732444444444443E-2</v>
      </c>
      <c r="Q30" s="34">
        <f>$E$28/'Fixed data'!$C$7</f>
        <v>-3.6732444444444443E-2</v>
      </c>
      <c r="R30" s="34">
        <f>$E$28/'Fixed data'!$C$7</f>
        <v>-3.6732444444444443E-2</v>
      </c>
      <c r="S30" s="34">
        <f>$E$28/'Fixed data'!$C$7</f>
        <v>-3.6732444444444443E-2</v>
      </c>
      <c r="T30" s="34">
        <f>$E$28/'Fixed data'!$C$7</f>
        <v>-3.6732444444444443E-2</v>
      </c>
      <c r="U30" s="34">
        <f>$E$28/'Fixed data'!$C$7</f>
        <v>-3.6732444444444443E-2</v>
      </c>
      <c r="V30" s="34">
        <f>$E$28/'Fixed data'!$C$7</f>
        <v>-3.6732444444444443E-2</v>
      </c>
      <c r="W30" s="34">
        <f>$E$28/'Fixed data'!$C$7</f>
        <v>-3.6732444444444443E-2</v>
      </c>
      <c r="X30" s="34">
        <f>$E$28/'Fixed data'!$C$7</f>
        <v>-3.6732444444444443E-2</v>
      </c>
      <c r="Y30" s="34">
        <f>$E$28/'Fixed data'!$C$7</f>
        <v>-3.6732444444444443E-2</v>
      </c>
      <c r="Z30" s="34">
        <f>$E$28/'Fixed data'!$C$7</f>
        <v>-3.6732444444444443E-2</v>
      </c>
      <c r="AA30" s="34">
        <f>$E$28/'Fixed data'!$C$7</f>
        <v>-3.6732444444444443E-2</v>
      </c>
      <c r="AB30" s="34">
        <f>$E$28/'Fixed data'!$C$7</f>
        <v>-3.6732444444444443E-2</v>
      </c>
      <c r="AC30" s="34">
        <f>$E$28/'Fixed data'!$C$7</f>
        <v>-3.6732444444444443E-2</v>
      </c>
      <c r="AD30" s="34">
        <f>$E$28/'Fixed data'!$C$7</f>
        <v>-3.6732444444444443E-2</v>
      </c>
      <c r="AE30" s="34">
        <f>$E$28/'Fixed data'!$C$7</f>
        <v>-3.6732444444444443E-2</v>
      </c>
      <c r="AF30" s="34">
        <f>$E$28/'Fixed data'!$C$7</f>
        <v>-3.6732444444444443E-2</v>
      </c>
      <c r="AG30" s="34">
        <f>$E$28/'Fixed data'!$C$7</f>
        <v>-3.6732444444444443E-2</v>
      </c>
      <c r="AH30" s="34">
        <f>$E$28/'Fixed data'!$C$7</f>
        <v>-3.6732444444444443E-2</v>
      </c>
      <c r="AI30" s="34">
        <f>$E$28/'Fixed data'!$C$7</f>
        <v>-3.6732444444444443E-2</v>
      </c>
      <c r="AJ30" s="34">
        <f>$E$28/'Fixed data'!$C$7</f>
        <v>-3.6732444444444443E-2</v>
      </c>
      <c r="AK30" s="34">
        <f>$E$28/'Fixed data'!$C$7</f>
        <v>-3.6732444444444443E-2</v>
      </c>
      <c r="AL30" s="34">
        <f>$E$28/'Fixed data'!$C$7</f>
        <v>-3.6732444444444443E-2</v>
      </c>
      <c r="AM30" s="34">
        <f>$E$28/'Fixed data'!$C$7</f>
        <v>-3.6732444444444443E-2</v>
      </c>
      <c r="AN30" s="34">
        <f>$E$28/'Fixed data'!$C$7</f>
        <v>-3.6732444444444443E-2</v>
      </c>
      <c r="AO30" s="34">
        <f>$E$28/'Fixed data'!$C$7</f>
        <v>-3.6732444444444443E-2</v>
      </c>
      <c r="AP30" s="34">
        <f>$E$28/'Fixed data'!$C$7</f>
        <v>-3.6732444444444443E-2</v>
      </c>
      <c r="AQ30" s="34">
        <f>$E$28/'Fixed data'!$C$7</f>
        <v>-3.6732444444444443E-2</v>
      </c>
      <c r="AR30" s="34">
        <f>$E$28/'Fixed data'!$C$7</f>
        <v>-3.6732444444444443E-2</v>
      </c>
      <c r="AS30" s="34">
        <f>$E$28/'Fixed data'!$C$7</f>
        <v>-3.6732444444444443E-2</v>
      </c>
      <c r="AT30" s="34">
        <f>$E$28/'Fixed data'!$C$7</f>
        <v>-3.6732444444444443E-2</v>
      </c>
      <c r="AU30" s="34">
        <f>$E$28/'Fixed data'!$C$7</f>
        <v>-3.6732444444444443E-2</v>
      </c>
      <c r="AV30" s="34">
        <f>$E$28/'Fixed data'!$C$7</f>
        <v>-3.6732444444444443E-2</v>
      </c>
      <c r="AW30" s="34">
        <f>$E$28/'Fixed data'!$C$7</f>
        <v>-3.6732444444444443E-2</v>
      </c>
      <c r="AX30" s="34">
        <f>$E$28/'Fixed data'!$C$7</f>
        <v>-3.6732444444444443E-2</v>
      </c>
      <c r="AY30" s="34"/>
      <c r="AZ30" s="34"/>
      <c r="BA30" s="34"/>
      <c r="BB30" s="34"/>
      <c r="BC30" s="34"/>
      <c r="BD30" s="34"/>
    </row>
    <row r="31" spans="1:56" ht="16.5" hidden="1" customHeight="1" outlineLevel="1" x14ac:dyDescent="0.35">
      <c r="A31" s="115"/>
      <c r="B31" s="9" t="s">
        <v>2</v>
      </c>
      <c r="C31" s="11" t="s">
        <v>54</v>
      </c>
      <c r="D31" s="9" t="s">
        <v>40</v>
      </c>
      <c r="F31" s="34"/>
      <c r="G31" s="34">
        <f>$F$28/'Fixed data'!$C$7</f>
        <v>-3.5484398528048071E-2</v>
      </c>
      <c r="H31" s="34">
        <f>$F$28/'Fixed data'!$C$7</f>
        <v>-3.5484398528048071E-2</v>
      </c>
      <c r="I31" s="34">
        <f>$F$28/'Fixed data'!$C$7</f>
        <v>-3.5484398528048071E-2</v>
      </c>
      <c r="J31" s="34">
        <f>$F$28/'Fixed data'!$C$7</f>
        <v>-3.5484398528048071E-2</v>
      </c>
      <c r="K31" s="34">
        <f>$F$28/'Fixed data'!$C$7</f>
        <v>-3.5484398528048071E-2</v>
      </c>
      <c r="L31" s="34">
        <f>$F$28/'Fixed data'!$C$7</f>
        <v>-3.5484398528048071E-2</v>
      </c>
      <c r="M31" s="34">
        <f>$F$28/'Fixed data'!$C$7</f>
        <v>-3.5484398528048071E-2</v>
      </c>
      <c r="N31" s="34">
        <f>$F$28/'Fixed data'!$C$7</f>
        <v>-3.5484398528048071E-2</v>
      </c>
      <c r="O31" s="34">
        <f>$F$28/'Fixed data'!$C$7</f>
        <v>-3.5484398528048071E-2</v>
      </c>
      <c r="P31" s="34">
        <f>$F$28/'Fixed data'!$C$7</f>
        <v>-3.5484398528048071E-2</v>
      </c>
      <c r="Q31" s="34">
        <f>$F$28/'Fixed data'!$C$7</f>
        <v>-3.5484398528048071E-2</v>
      </c>
      <c r="R31" s="34">
        <f>$F$28/'Fixed data'!$C$7</f>
        <v>-3.5484398528048071E-2</v>
      </c>
      <c r="S31" s="34">
        <f>$F$28/'Fixed data'!$C$7</f>
        <v>-3.5484398528048071E-2</v>
      </c>
      <c r="T31" s="34">
        <f>$F$28/'Fixed data'!$C$7</f>
        <v>-3.5484398528048071E-2</v>
      </c>
      <c r="U31" s="34">
        <f>$F$28/'Fixed data'!$C$7</f>
        <v>-3.5484398528048071E-2</v>
      </c>
      <c r="V31" s="34">
        <f>$F$28/'Fixed data'!$C$7</f>
        <v>-3.5484398528048071E-2</v>
      </c>
      <c r="W31" s="34">
        <f>$F$28/'Fixed data'!$C$7</f>
        <v>-3.5484398528048071E-2</v>
      </c>
      <c r="X31" s="34">
        <f>$F$28/'Fixed data'!$C$7</f>
        <v>-3.5484398528048071E-2</v>
      </c>
      <c r="Y31" s="34">
        <f>$F$28/'Fixed data'!$C$7</f>
        <v>-3.5484398528048071E-2</v>
      </c>
      <c r="Z31" s="34">
        <f>$F$28/'Fixed data'!$C$7</f>
        <v>-3.5484398528048071E-2</v>
      </c>
      <c r="AA31" s="34">
        <f>$F$28/'Fixed data'!$C$7</f>
        <v>-3.5484398528048071E-2</v>
      </c>
      <c r="AB31" s="34">
        <f>$F$28/'Fixed data'!$C$7</f>
        <v>-3.5484398528048071E-2</v>
      </c>
      <c r="AC31" s="34">
        <f>$F$28/'Fixed data'!$C$7</f>
        <v>-3.5484398528048071E-2</v>
      </c>
      <c r="AD31" s="34">
        <f>$F$28/'Fixed data'!$C$7</f>
        <v>-3.5484398528048071E-2</v>
      </c>
      <c r="AE31" s="34">
        <f>$F$28/'Fixed data'!$C$7</f>
        <v>-3.5484398528048071E-2</v>
      </c>
      <c r="AF31" s="34">
        <f>$F$28/'Fixed data'!$C$7</f>
        <v>-3.5484398528048071E-2</v>
      </c>
      <c r="AG31" s="34">
        <f>$F$28/'Fixed data'!$C$7</f>
        <v>-3.5484398528048071E-2</v>
      </c>
      <c r="AH31" s="34">
        <f>$F$28/'Fixed data'!$C$7</f>
        <v>-3.5484398528048071E-2</v>
      </c>
      <c r="AI31" s="34">
        <f>$F$28/'Fixed data'!$C$7</f>
        <v>-3.5484398528048071E-2</v>
      </c>
      <c r="AJ31" s="34">
        <f>$F$28/'Fixed data'!$C$7</f>
        <v>-3.5484398528048071E-2</v>
      </c>
      <c r="AK31" s="34">
        <f>$F$28/'Fixed data'!$C$7</f>
        <v>-3.5484398528048071E-2</v>
      </c>
      <c r="AL31" s="34">
        <f>$F$28/'Fixed data'!$C$7</f>
        <v>-3.5484398528048071E-2</v>
      </c>
      <c r="AM31" s="34">
        <f>$F$28/'Fixed data'!$C$7</f>
        <v>-3.5484398528048071E-2</v>
      </c>
      <c r="AN31" s="34">
        <f>$F$28/'Fixed data'!$C$7</f>
        <v>-3.5484398528048071E-2</v>
      </c>
      <c r="AO31" s="34">
        <f>$F$28/'Fixed data'!$C$7</f>
        <v>-3.5484398528048071E-2</v>
      </c>
      <c r="AP31" s="34">
        <f>$F$28/'Fixed data'!$C$7</f>
        <v>-3.5484398528048071E-2</v>
      </c>
      <c r="AQ31" s="34">
        <f>$F$28/'Fixed data'!$C$7</f>
        <v>-3.5484398528048071E-2</v>
      </c>
      <c r="AR31" s="34">
        <f>$F$28/'Fixed data'!$C$7</f>
        <v>-3.5484398528048071E-2</v>
      </c>
      <c r="AS31" s="34">
        <f>$F$28/'Fixed data'!$C$7</f>
        <v>-3.5484398528048071E-2</v>
      </c>
      <c r="AT31" s="34">
        <f>$F$28/'Fixed data'!$C$7</f>
        <v>-3.5484398528048071E-2</v>
      </c>
      <c r="AU31" s="34">
        <f>$F$28/'Fixed data'!$C$7</f>
        <v>-3.5484398528048071E-2</v>
      </c>
      <c r="AV31" s="34">
        <f>$F$28/'Fixed data'!$C$7</f>
        <v>-3.5484398528048071E-2</v>
      </c>
      <c r="AW31" s="34">
        <f>$F$28/'Fixed data'!$C$7</f>
        <v>-3.5484398528048071E-2</v>
      </c>
      <c r="AX31" s="34">
        <f>$F$28/'Fixed data'!$C$7</f>
        <v>-3.5484398528048071E-2</v>
      </c>
      <c r="AY31" s="34">
        <f>$F$28/'Fixed data'!$C$7</f>
        <v>-3.5484398528048071E-2</v>
      </c>
      <c r="AZ31" s="34"/>
      <c r="BA31" s="34"/>
      <c r="BB31" s="34"/>
      <c r="BC31" s="34"/>
      <c r="BD31" s="34"/>
    </row>
    <row r="32" spans="1:56" ht="16.5" hidden="1" customHeight="1" outlineLevel="1" x14ac:dyDescent="0.35">
      <c r="A32" s="115"/>
      <c r="B32" s="9" t="s">
        <v>3</v>
      </c>
      <c r="C32" s="11" t="s">
        <v>55</v>
      </c>
      <c r="D32" s="9" t="s">
        <v>40</v>
      </c>
      <c r="F32" s="34"/>
      <c r="G32" s="34"/>
      <c r="H32" s="34">
        <f>$G$28/'Fixed data'!$C$7</f>
        <v>-3.3605770528557809E-2</v>
      </c>
      <c r="I32" s="34">
        <f>$G$28/'Fixed data'!$C$7</f>
        <v>-3.3605770528557809E-2</v>
      </c>
      <c r="J32" s="34">
        <f>$G$28/'Fixed data'!$C$7</f>
        <v>-3.3605770528557809E-2</v>
      </c>
      <c r="K32" s="34">
        <f>$G$28/'Fixed data'!$C$7</f>
        <v>-3.3605770528557809E-2</v>
      </c>
      <c r="L32" s="34">
        <f>$G$28/'Fixed data'!$C$7</f>
        <v>-3.3605770528557809E-2</v>
      </c>
      <c r="M32" s="34">
        <f>$G$28/'Fixed data'!$C$7</f>
        <v>-3.3605770528557809E-2</v>
      </c>
      <c r="N32" s="34">
        <f>$G$28/'Fixed data'!$C$7</f>
        <v>-3.3605770528557809E-2</v>
      </c>
      <c r="O32" s="34">
        <f>$G$28/'Fixed data'!$C$7</f>
        <v>-3.3605770528557809E-2</v>
      </c>
      <c r="P32" s="34">
        <f>$G$28/'Fixed data'!$C$7</f>
        <v>-3.3605770528557809E-2</v>
      </c>
      <c r="Q32" s="34">
        <f>$G$28/'Fixed data'!$C$7</f>
        <v>-3.3605770528557809E-2</v>
      </c>
      <c r="R32" s="34">
        <f>$G$28/'Fixed data'!$C$7</f>
        <v>-3.3605770528557809E-2</v>
      </c>
      <c r="S32" s="34">
        <f>$G$28/'Fixed data'!$C$7</f>
        <v>-3.3605770528557809E-2</v>
      </c>
      <c r="T32" s="34">
        <f>$G$28/'Fixed data'!$C$7</f>
        <v>-3.3605770528557809E-2</v>
      </c>
      <c r="U32" s="34">
        <f>$G$28/'Fixed data'!$C$7</f>
        <v>-3.3605770528557809E-2</v>
      </c>
      <c r="V32" s="34">
        <f>$G$28/'Fixed data'!$C$7</f>
        <v>-3.3605770528557809E-2</v>
      </c>
      <c r="W32" s="34">
        <f>$G$28/'Fixed data'!$C$7</f>
        <v>-3.3605770528557809E-2</v>
      </c>
      <c r="X32" s="34">
        <f>$G$28/'Fixed data'!$C$7</f>
        <v>-3.3605770528557809E-2</v>
      </c>
      <c r="Y32" s="34">
        <f>$G$28/'Fixed data'!$C$7</f>
        <v>-3.3605770528557809E-2</v>
      </c>
      <c r="Z32" s="34">
        <f>$G$28/'Fixed data'!$C$7</f>
        <v>-3.3605770528557809E-2</v>
      </c>
      <c r="AA32" s="34">
        <f>$G$28/'Fixed data'!$C$7</f>
        <v>-3.3605770528557809E-2</v>
      </c>
      <c r="AB32" s="34">
        <f>$G$28/'Fixed data'!$C$7</f>
        <v>-3.3605770528557809E-2</v>
      </c>
      <c r="AC32" s="34">
        <f>$G$28/'Fixed data'!$C$7</f>
        <v>-3.3605770528557809E-2</v>
      </c>
      <c r="AD32" s="34">
        <f>$G$28/'Fixed data'!$C$7</f>
        <v>-3.3605770528557809E-2</v>
      </c>
      <c r="AE32" s="34">
        <f>$G$28/'Fixed data'!$C$7</f>
        <v>-3.3605770528557809E-2</v>
      </c>
      <c r="AF32" s="34">
        <f>$G$28/'Fixed data'!$C$7</f>
        <v>-3.3605770528557809E-2</v>
      </c>
      <c r="AG32" s="34">
        <f>$G$28/'Fixed data'!$C$7</f>
        <v>-3.3605770528557809E-2</v>
      </c>
      <c r="AH32" s="34">
        <f>$G$28/'Fixed data'!$C$7</f>
        <v>-3.3605770528557809E-2</v>
      </c>
      <c r="AI32" s="34">
        <f>$G$28/'Fixed data'!$C$7</f>
        <v>-3.3605770528557809E-2</v>
      </c>
      <c r="AJ32" s="34">
        <f>$G$28/'Fixed data'!$C$7</f>
        <v>-3.3605770528557809E-2</v>
      </c>
      <c r="AK32" s="34">
        <f>$G$28/'Fixed data'!$C$7</f>
        <v>-3.3605770528557809E-2</v>
      </c>
      <c r="AL32" s="34">
        <f>$G$28/'Fixed data'!$C$7</f>
        <v>-3.3605770528557809E-2</v>
      </c>
      <c r="AM32" s="34">
        <f>$G$28/'Fixed data'!$C$7</f>
        <v>-3.3605770528557809E-2</v>
      </c>
      <c r="AN32" s="34">
        <f>$G$28/'Fixed data'!$C$7</f>
        <v>-3.3605770528557809E-2</v>
      </c>
      <c r="AO32" s="34">
        <f>$G$28/'Fixed data'!$C$7</f>
        <v>-3.3605770528557809E-2</v>
      </c>
      <c r="AP32" s="34">
        <f>$G$28/'Fixed data'!$C$7</f>
        <v>-3.3605770528557809E-2</v>
      </c>
      <c r="AQ32" s="34">
        <f>$G$28/'Fixed data'!$C$7</f>
        <v>-3.3605770528557809E-2</v>
      </c>
      <c r="AR32" s="34">
        <f>$G$28/'Fixed data'!$C$7</f>
        <v>-3.3605770528557809E-2</v>
      </c>
      <c r="AS32" s="34">
        <f>$G$28/'Fixed data'!$C$7</f>
        <v>-3.3605770528557809E-2</v>
      </c>
      <c r="AT32" s="34">
        <f>$G$28/'Fixed data'!$C$7</f>
        <v>-3.3605770528557809E-2</v>
      </c>
      <c r="AU32" s="34">
        <f>$G$28/'Fixed data'!$C$7</f>
        <v>-3.3605770528557809E-2</v>
      </c>
      <c r="AV32" s="34">
        <f>$G$28/'Fixed data'!$C$7</f>
        <v>-3.3605770528557809E-2</v>
      </c>
      <c r="AW32" s="34">
        <f>$G$28/'Fixed data'!$C$7</f>
        <v>-3.3605770528557809E-2</v>
      </c>
      <c r="AX32" s="34">
        <f>$G$28/'Fixed data'!$C$7</f>
        <v>-3.3605770528557809E-2</v>
      </c>
      <c r="AY32" s="34">
        <f>$G$28/'Fixed data'!$C$7</f>
        <v>-3.3605770528557809E-2</v>
      </c>
      <c r="AZ32" s="34">
        <f>$G$28/'Fixed data'!$C$7</f>
        <v>-3.3605770528557809E-2</v>
      </c>
      <c r="BA32" s="34"/>
      <c r="BB32" s="34"/>
      <c r="BC32" s="34"/>
      <c r="BD32" s="34"/>
    </row>
    <row r="33" spans="1:57" ht="16.5" hidden="1" customHeight="1" outlineLevel="1" x14ac:dyDescent="0.35">
      <c r="A33" s="115"/>
      <c r="B33" s="9" t="s">
        <v>4</v>
      </c>
      <c r="C33" s="11" t="s">
        <v>56</v>
      </c>
      <c r="D33" s="9" t="s">
        <v>40</v>
      </c>
      <c r="F33" s="34"/>
      <c r="G33" s="34"/>
      <c r="H33" s="34"/>
      <c r="I33" s="34">
        <f>$H$28/'Fixed data'!$C$7</f>
        <v>-3.2121983669702509E-2</v>
      </c>
      <c r="J33" s="34">
        <f>$H$28/'Fixed data'!$C$7</f>
        <v>-3.2121983669702509E-2</v>
      </c>
      <c r="K33" s="34">
        <f>$H$28/'Fixed data'!$C$7</f>
        <v>-3.2121983669702509E-2</v>
      </c>
      <c r="L33" s="34">
        <f>$H$28/'Fixed data'!$C$7</f>
        <v>-3.2121983669702509E-2</v>
      </c>
      <c r="M33" s="34">
        <f>$H$28/'Fixed data'!$C$7</f>
        <v>-3.2121983669702509E-2</v>
      </c>
      <c r="N33" s="34">
        <f>$H$28/'Fixed data'!$C$7</f>
        <v>-3.2121983669702509E-2</v>
      </c>
      <c r="O33" s="34">
        <f>$H$28/'Fixed data'!$C$7</f>
        <v>-3.2121983669702509E-2</v>
      </c>
      <c r="P33" s="34">
        <f>$H$28/'Fixed data'!$C$7</f>
        <v>-3.2121983669702509E-2</v>
      </c>
      <c r="Q33" s="34">
        <f>$H$28/'Fixed data'!$C$7</f>
        <v>-3.2121983669702509E-2</v>
      </c>
      <c r="R33" s="34">
        <f>$H$28/'Fixed data'!$C$7</f>
        <v>-3.2121983669702509E-2</v>
      </c>
      <c r="S33" s="34">
        <f>$H$28/'Fixed data'!$C$7</f>
        <v>-3.2121983669702509E-2</v>
      </c>
      <c r="T33" s="34">
        <f>$H$28/'Fixed data'!$C$7</f>
        <v>-3.2121983669702509E-2</v>
      </c>
      <c r="U33" s="34">
        <f>$H$28/'Fixed data'!$C$7</f>
        <v>-3.2121983669702509E-2</v>
      </c>
      <c r="V33" s="34">
        <f>$H$28/'Fixed data'!$C$7</f>
        <v>-3.2121983669702509E-2</v>
      </c>
      <c r="W33" s="34">
        <f>$H$28/'Fixed data'!$C$7</f>
        <v>-3.2121983669702509E-2</v>
      </c>
      <c r="X33" s="34">
        <f>$H$28/'Fixed data'!$C$7</f>
        <v>-3.2121983669702509E-2</v>
      </c>
      <c r="Y33" s="34">
        <f>$H$28/'Fixed data'!$C$7</f>
        <v>-3.2121983669702509E-2</v>
      </c>
      <c r="Z33" s="34">
        <f>$H$28/'Fixed data'!$C$7</f>
        <v>-3.2121983669702509E-2</v>
      </c>
      <c r="AA33" s="34">
        <f>$H$28/'Fixed data'!$C$7</f>
        <v>-3.2121983669702509E-2</v>
      </c>
      <c r="AB33" s="34">
        <f>$H$28/'Fixed data'!$C$7</f>
        <v>-3.2121983669702509E-2</v>
      </c>
      <c r="AC33" s="34">
        <f>$H$28/'Fixed data'!$C$7</f>
        <v>-3.2121983669702509E-2</v>
      </c>
      <c r="AD33" s="34">
        <f>$H$28/'Fixed data'!$C$7</f>
        <v>-3.2121983669702509E-2</v>
      </c>
      <c r="AE33" s="34">
        <f>$H$28/'Fixed data'!$C$7</f>
        <v>-3.2121983669702509E-2</v>
      </c>
      <c r="AF33" s="34">
        <f>$H$28/'Fixed data'!$C$7</f>
        <v>-3.2121983669702509E-2</v>
      </c>
      <c r="AG33" s="34">
        <f>$H$28/'Fixed data'!$C$7</f>
        <v>-3.2121983669702509E-2</v>
      </c>
      <c r="AH33" s="34">
        <f>$H$28/'Fixed data'!$C$7</f>
        <v>-3.2121983669702509E-2</v>
      </c>
      <c r="AI33" s="34">
        <f>$H$28/'Fixed data'!$C$7</f>
        <v>-3.2121983669702509E-2</v>
      </c>
      <c r="AJ33" s="34">
        <f>$H$28/'Fixed data'!$C$7</f>
        <v>-3.2121983669702509E-2</v>
      </c>
      <c r="AK33" s="34">
        <f>$H$28/'Fixed data'!$C$7</f>
        <v>-3.2121983669702509E-2</v>
      </c>
      <c r="AL33" s="34">
        <f>$H$28/'Fixed data'!$C$7</f>
        <v>-3.2121983669702509E-2</v>
      </c>
      <c r="AM33" s="34">
        <f>$H$28/'Fixed data'!$C$7</f>
        <v>-3.2121983669702509E-2</v>
      </c>
      <c r="AN33" s="34">
        <f>$H$28/'Fixed data'!$C$7</f>
        <v>-3.2121983669702509E-2</v>
      </c>
      <c r="AO33" s="34">
        <f>$H$28/'Fixed data'!$C$7</f>
        <v>-3.2121983669702509E-2</v>
      </c>
      <c r="AP33" s="34">
        <f>$H$28/'Fixed data'!$C$7</f>
        <v>-3.2121983669702509E-2</v>
      </c>
      <c r="AQ33" s="34">
        <f>$H$28/'Fixed data'!$C$7</f>
        <v>-3.2121983669702509E-2</v>
      </c>
      <c r="AR33" s="34">
        <f>$H$28/'Fixed data'!$C$7</f>
        <v>-3.2121983669702509E-2</v>
      </c>
      <c r="AS33" s="34">
        <f>$H$28/'Fixed data'!$C$7</f>
        <v>-3.2121983669702509E-2</v>
      </c>
      <c r="AT33" s="34">
        <f>$H$28/'Fixed data'!$C$7</f>
        <v>-3.2121983669702509E-2</v>
      </c>
      <c r="AU33" s="34">
        <f>$H$28/'Fixed data'!$C$7</f>
        <v>-3.2121983669702509E-2</v>
      </c>
      <c r="AV33" s="34">
        <f>$H$28/'Fixed data'!$C$7</f>
        <v>-3.2121983669702509E-2</v>
      </c>
      <c r="AW33" s="34">
        <f>$H$28/'Fixed data'!$C$7</f>
        <v>-3.2121983669702509E-2</v>
      </c>
      <c r="AX33" s="34">
        <f>$H$28/'Fixed data'!$C$7</f>
        <v>-3.2121983669702509E-2</v>
      </c>
      <c r="AY33" s="34">
        <f>$H$28/'Fixed data'!$C$7</f>
        <v>-3.2121983669702509E-2</v>
      </c>
      <c r="AZ33" s="34">
        <f>$H$28/'Fixed data'!$C$7</f>
        <v>-3.2121983669702509E-2</v>
      </c>
      <c r="BA33" s="34">
        <f>$H$28/'Fixed data'!$C$7</f>
        <v>-3.2121983669702509E-2</v>
      </c>
      <c r="BB33" s="34"/>
      <c r="BC33" s="34"/>
      <c r="BD33" s="34"/>
    </row>
    <row r="34" spans="1:57" ht="16.5" hidden="1" customHeight="1" outlineLevel="1" x14ac:dyDescent="0.35">
      <c r="A34" s="115"/>
      <c r="B34" s="9" t="s">
        <v>5</v>
      </c>
      <c r="C34" s="11" t="s">
        <v>57</v>
      </c>
      <c r="D34" s="9" t="s">
        <v>40</v>
      </c>
      <c r="F34" s="34"/>
      <c r="G34" s="34"/>
      <c r="H34" s="34"/>
      <c r="I34" s="34"/>
      <c r="J34" s="34">
        <f>$I$28/'Fixed data'!$C$7</f>
        <v>-3.0722299068581847E-2</v>
      </c>
      <c r="K34" s="34">
        <f>$I$28/'Fixed data'!$C$7</f>
        <v>-3.0722299068581847E-2</v>
      </c>
      <c r="L34" s="34">
        <f>$I$28/'Fixed data'!$C$7</f>
        <v>-3.0722299068581847E-2</v>
      </c>
      <c r="M34" s="34">
        <f>$I$28/'Fixed data'!$C$7</f>
        <v>-3.0722299068581847E-2</v>
      </c>
      <c r="N34" s="34">
        <f>$I$28/'Fixed data'!$C$7</f>
        <v>-3.0722299068581847E-2</v>
      </c>
      <c r="O34" s="34">
        <f>$I$28/'Fixed data'!$C$7</f>
        <v>-3.0722299068581847E-2</v>
      </c>
      <c r="P34" s="34">
        <f>$I$28/'Fixed data'!$C$7</f>
        <v>-3.0722299068581847E-2</v>
      </c>
      <c r="Q34" s="34">
        <f>$I$28/'Fixed data'!$C$7</f>
        <v>-3.0722299068581847E-2</v>
      </c>
      <c r="R34" s="34">
        <f>$I$28/'Fixed data'!$C$7</f>
        <v>-3.0722299068581847E-2</v>
      </c>
      <c r="S34" s="34">
        <f>$I$28/'Fixed data'!$C$7</f>
        <v>-3.0722299068581847E-2</v>
      </c>
      <c r="T34" s="34">
        <f>$I$28/'Fixed data'!$C$7</f>
        <v>-3.0722299068581847E-2</v>
      </c>
      <c r="U34" s="34">
        <f>$I$28/'Fixed data'!$C$7</f>
        <v>-3.0722299068581847E-2</v>
      </c>
      <c r="V34" s="34">
        <f>$I$28/'Fixed data'!$C$7</f>
        <v>-3.0722299068581847E-2</v>
      </c>
      <c r="W34" s="34">
        <f>$I$28/'Fixed data'!$C$7</f>
        <v>-3.0722299068581847E-2</v>
      </c>
      <c r="X34" s="34">
        <f>$I$28/'Fixed data'!$C$7</f>
        <v>-3.0722299068581847E-2</v>
      </c>
      <c r="Y34" s="34">
        <f>$I$28/'Fixed data'!$C$7</f>
        <v>-3.0722299068581847E-2</v>
      </c>
      <c r="Z34" s="34">
        <f>$I$28/'Fixed data'!$C$7</f>
        <v>-3.0722299068581847E-2</v>
      </c>
      <c r="AA34" s="34">
        <f>$I$28/'Fixed data'!$C$7</f>
        <v>-3.0722299068581847E-2</v>
      </c>
      <c r="AB34" s="34">
        <f>$I$28/'Fixed data'!$C$7</f>
        <v>-3.0722299068581847E-2</v>
      </c>
      <c r="AC34" s="34">
        <f>$I$28/'Fixed data'!$C$7</f>
        <v>-3.0722299068581847E-2</v>
      </c>
      <c r="AD34" s="34">
        <f>$I$28/'Fixed data'!$C$7</f>
        <v>-3.0722299068581847E-2</v>
      </c>
      <c r="AE34" s="34">
        <f>$I$28/'Fixed data'!$C$7</f>
        <v>-3.0722299068581847E-2</v>
      </c>
      <c r="AF34" s="34">
        <f>$I$28/'Fixed data'!$C$7</f>
        <v>-3.0722299068581847E-2</v>
      </c>
      <c r="AG34" s="34">
        <f>$I$28/'Fixed data'!$C$7</f>
        <v>-3.0722299068581847E-2</v>
      </c>
      <c r="AH34" s="34">
        <f>$I$28/'Fixed data'!$C$7</f>
        <v>-3.0722299068581847E-2</v>
      </c>
      <c r="AI34" s="34">
        <f>$I$28/'Fixed data'!$C$7</f>
        <v>-3.0722299068581847E-2</v>
      </c>
      <c r="AJ34" s="34">
        <f>$I$28/'Fixed data'!$C$7</f>
        <v>-3.0722299068581847E-2</v>
      </c>
      <c r="AK34" s="34">
        <f>$I$28/'Fixed data'!$C$7</f>
        <v>-3.0722299068581847E-2</v>
      </c>
      <c r="AL34" s="34">
        <f>$I$28/'Fixed data'!$C$7</f>
        <v>-3.0722299068581847E-2</v>
      </c>
      <c r="AM34" s="34">
        <f>$I$28/'Fixed data'!$C$7</f>
        <v>-3.0722299068581847E-2</v>
      </c>
      <c r="AN34" s="34">
        <f>$I$28/'Fixed data'!$C$7</f>
        <v>-3.0722299068581847E-2</v>
      </c>
      <c r="AO34" s="34">
        <f>$I$28/'Fixed data'!$C$7</f>
        <v>-3.0722299068581847E-2</v>
      </c>
      <c r="AP34" s="34">
        <f>$I$28/'Fixed data'!$C$7</f>
        <v>-3.0722299068581847E-2</v>
      </c>
      <c r="AQ34" s="34">
        <f>$I$28/'Fixed data'!$C$7</f>
        <v>-3.0722299068581847E-2</v>
      </c>
      <c r="AR34" s="34">
        <f>$I$28/'Fixed data'!$C$7</f>
        <v>-3.0722299068581847E-2</v>
      </c>
      <c r="AS34" s="34">
        <f>$I$28/'Fixed data'!$C$7</f>
        <v>-3.0722299068581847E-2</v>
      </c>
      <c r="AT34" s="34">
        <f>$I$28/'Fixed data'!$C$7</f>
        <v>-3.0722299068581847E-2</v>
      </c>
      <c r="AU34" s="34">
        <f>$I$28/'Fixed data'!$C$7</f>
        <v>-3.0722299068581847E-2</v>
      </c>
      <c r="AV34" s="34">
        <f>$I$28/'Fixed data'!$C$7</f>
        <v>-3.0722299068581847E-2</v>
      </c>
      <c r="AW34" s="34">
        <f>$I$28/'Fixed data'!$C$7</f>
        <v>-3.0722299068581847E-2</v>
      </c>
      <c r="AX34" s="34">
        <f>$I$28/'Fixed data'!$C$7</f>
        <v>-3.0722299068581847E-2</v>
      </c>
      <c r="AY34" s="34">
        <f>$I$28/'Fixed data'!$C$7</f>
        <v>-3.0722299068581847E-2</v>
      </c>
      <c r="AZ34" s="34">
        <f>$I$28/'Fixed data'!$C$7</f>
        <v>-3.0722299068581847E-2</v>
      </c>
      <c r="BA34" s="34">
        <f>$I$28/'Fixed data'!$C$7</f>
        <v>-3.0722299068581847E-2</v>
      </c>
      <c r="BB34" s="34">
        <f>$I$28/'Fixed data'!$C$7</f>
        <v>-3.0722299068581847E-2</v>
      </c>
      <c r="BC34" s="34"/>
      <c r="BD34" s="34"/>
    </row>
    <row r="35" spans="1:57" ht="16.5" hidden="1" customHeight="1" outlineLevel="1" x14ac:dyDescent="0.35">
      <c r="A35" s="115"/>
      <c r="B35" s="9" t="s">
        <v>6</v>
      </c>
      <c r="C35" s="11" t="s">
        <v>58</v>
      </c>
      <c r="D35" s="9" t="s">
        <v>40</v>
      </c>
      <c r="F35" s="34"/>
      <c r="G35" s="34"/>
      <c r="H35" s="34"/>
      <c r="I35" s="34"/>
      <c r="J35" s="34"/>
      <c r="K35" s="34">
        <f>$J$28/'Fixed data'!$C$7</f>
        <v>-2.9369338997752282E-2</v>
      </c>
      <c r="L35" s="34">
        <f>$J$28/'Fixed data'!$C$7</f>
        <v>-2.9369338997752282E-2</v>
      </c>
      <c r="M35" s="34">
        <f>$J$28/'Fixed data'!$C$7</f>
        <v>-2.9369338997752282E-2</v>
      </c>
      <c r="N35" s="34">
        <f>$J$28/'Fixed data'!$C$7</f>
        <v>-2.9369338997752282E-2</v>
      </c>
      <c r="O35" s="34">
        <f>$J$28/'Fixed data'!$C$7</f>
        <v>-2.9369338997752282E-2</v>
      </c>
      <c r="P35" s="34">
        <f>$J$28/'Fixed data'!$C$7</f>
        <v>-2.9369338997752282E-2</v>
      </c>
      <c r="Q35" s="34">
        <f>$J$28/'Fixed data'!$C$7</f>
        <v>-2.9369338997752282E-2</v>
      </c>
      <c r="R35" s="34">
        <f>$J$28/'Fixed data'!$C$7</f>
        <v>-2.9369338997752282E-2</v>
      </c>
      <c r="S35" s="34">
        <f>$J$28/'Fixed data'!$C$7</f>
        <v>-2.9369338997752282E-2</v>
      </c>
      <c r="T35" s="34">
        <f>$J$28/'Fixed data'!$C$7</f>
        <v>-2.9369338997752282E-2</v>
      </c>
      <c r="U35" s="34">
        <f>$J$28/'Fixed data'!$C$7</f>
        <v>-2.9369338997752282E-2</v>
      </c>
      <c r="V35" s="34">
        <f>$J$28/'Fixed data'!$C$7</f>
        <v>-2.9369338997752282E-2</v>
      </c>
      <c r="W35" s="34">
        <f>$J$28/'Fixed data'!$C$7</f>
        <v>-2.9369338997752282E-2</v>
      </c>
      <c r="X35" s="34">
        <f>$J$28/'Fixed data'!$C$7</f>
        <v>-2.9369338997752282E-2</v>
      </c>
      <c r="Y35" s="34">
        <f>$J$28/'Fixed data'!$C$7</f>
        <v>-2.9369338997752282E-2</v>
      </c>
      <c r="Z35" s="34">
        <f>$J$28/'Fixed data'!$C$7</f>
        <v>-2.9369338997752282E-2</v>
      </c>
      <c r="AA35" s="34">
        <f>$J$28/'Fixed data'!$C$7</f>
        <v>-2.9369338997752282E-2</v>
      </c>
      <c r="AB35" s="34">
        <f>$J$28/'Fixed data'!$C$7</f>
        <v>-2.9369338997752282E-2</v>
      </c>
      <c r="AC35" s="34">
        <f>$J$28/'Fixed data'!$C$7</f>
        <v>-2.9369338997752282E-2</v>
      </c>
      <c r="AD35" s="34">
        <f>$J$28/'Fixed data'!$C$7</f>
        <v>-2.9369338997752282E-2</v>
      </c>
      <c r="AE35" s="34">
        <f>$J$28/'Fixed data'!$C$7</f>
        <v>-2.9369338997752282E-2</v>
      </c>
      <c r="AF35" s="34">
        <f>$J$28/'Fixed data'!$C$7</f>
        <v>-2.9369338997752282E-2</v>
      </c>
      <c r="AG35" s="34">
        <f>$J$28/'Fixed data'!$C$7</f>
        <v>-2.9369338997752282E-2</v>
      </c>
      <c r="AH35" s="34">
        <f>$J$28/'Fixed data'!$C$7</f>
        <v>-2.9369338997752282E-2</v>
      </c>
      <c r="AI35" s="34">
        <f>$J$28/'Fixed data'!$C$7</f>
        <v>-2.9369338997752282E-2</v>
      </c>
      <c r="AJ35" s="34">
        <f>$J$28/'Fixed data'!$C$7</f>
        <v>-2.9369338997752282E-2</v>
      </c>
      <c r="AK35" s="34">
        <f>$J$28/'Fixed data'!$C$7</f>
        <v>-2.9369338997752282E-2</v>
      </c>
      <c r="AL35" s="34">
        <f>$J$28/'Fixed data'!$C$7</f>
        <v>-2.9369338997752282E-2</v>
      </c>
      <c r="AM35" s="34">
        <f>$J$28/'Fixed data'!$C$7</f>
        <v>-2.9369338997752282E-2</v>
      </c>
      <c r="AN35" s="34">
        <f>$J$28/'Fixed data'!$C$7</f>
        <v>-2.9369338997752282E-2</v>
      </c>
      <c r="AO35" s="34">
        <f>$J$28/'Fixed data'!$C$7</f>
        <v>-2.9369338997752282E-2</v>
      </c>
      <c r="AP35" s="34">
        <f>$J$28/'Fixed data'!$C$7</f>
        <v>-2.9369338997752282E-2</v>
      </c>
      <c r="AQ35" s="34">
        <f>$J$28/'Fixed data'!$C$7</f>
        <v>-2.9369338997752282E-2</v>
      </c>
      <c r="AR35" s="34">
        <f>$J$28/'Fixed data'!$C$7</f>
        <v>-2.9369338997752282E-2</v>
      </c>
      <c r="AS35" s="34">
        <f>$J$28/'Fixed data'!$C$7</f>
        <v>-2.9369338997752282E-2</v>
      </c>
      <c r="AT35" s="34">
        <f>$J$28/'Fixed data'!$C$7</f>
        <v>-2.9369338997752282E-2</v>
      </c>
      <c r="AU35" s="34">
        <f>$J$28/'Fixed data'!$C$7</f>
        <v>-2.9369338997752282E-2</v>
      </c>
      <c r="AV35" s="34">
        <f>$J$28/'Fixed data'!$C$7</f>
        <v>-2.9369338997752282E-2</v>
      </c>
      <c r="AW35" s="34">
        <f>$J$28/'Fixed data'!$C$7</f>
        <v>-2.9369338997752282E-2</v>
      </c>
      <c r="AX35" s="34">
        <f>$J$28/'Fixed data'!$C$7</f>
        <v>-2.9369338997752282E-2</v>
      </c>
      <c r="AY35" s="34">
        <f>$J$28/'Fixed data'!$C$7</f>
        <v>-2.9369338997752282E-2</v>
      </c>
      <c r="AZ35" s="34">
        <f>$J$28/'Fixed data'!$C$7</f>
        <v>-2.9369338997752282E-2</v>
      </c>
      <c r="BA35" s="34">
        <f>$J$28/'Fixed data'!$C$7</f>
        <v>-2.9369338997752282E-2</v>
      </c>
      <c r="BB35" s="34">
        <f>$J$28/'Fixed data'!$C$7</f>
        <v>-2.9369338997752282E-2</v>
      </c>
      <c r="BC35" s="34">
        <f>$J$28/'Fixed data'!$C$7</f>
        <v>-2.9369338997752282E-2</v>
      </c>
      <c r="BD35" s="34"/>
    </row>
    <row r="36" spans="1:57" ht="16.5" hidden="1" customHeight="1" outlineLevel="1" x14ac:dyDescent="0.35">
      <c r="A36" s="115"/>
      <c r="B36" s="9" t="s">
        <v>32</v>
      </c>
      <c r="C36" s="11" t="s">
        <v>59</v>
      </c>
      <c r="D36" s="9" t="s">
        <v>40</v>
      </c>
      <c r="F36" s="34"/>
      <c r="G36" s="34"/>
      <c r="H36" s="34"/>
      <c r="I36" s="34"/>
      <c r="J36" s="34"/>
      <c r="K36" s="34"/>
      <c r="L36" s="34">
        <f>$K$28/'Fixed data'!$C$7</f>
        <v>-2.8112116572911499E-2</v>
      </c>
      <c r="M36" s="34">
        <f>$K$28/'Fixed data'!$C$7</f>
        <v>-2.8112116572911499E-2</v>
      </c>
      <c r="N36" s="34">
        <f>$K$28/'Fixed data'!$C$7</f>
        <v>-2.8112116572911499E-2</v>
      </c>
      <c r="O36" s="34">
        <f>$K$28/'Fixed data'!$C$7</f>
        <v>-2.8112116572911499E-2</v>
      </c>
      <c r="P36" s="34">
        <f>$K$28/'Fixed data'!$C$7</f>
        <v>-2.8112116572911499E-2</v>
      </c>
      <c r="Q36" s="34">
        <f>$K$28/'Fixed data'!$C$7</f>
        <v>-2.8112116572911499E-2</v>
      </c>
      <c r="R36" s="34">
        <f>$K$28/'Fixed data'!$C$7</f>
        <v>-2.8112116572911499E-2</v>
      </c>
      <c r="S36" s="34">
        <f>$K$28/'Fixed data'!$C$7</f>
        <v>-2.8112116572911499E-2</v>
      </c>
      <c r="T36" s="34">
        <f>$K$28/'Fixed data'!$C$7</f>
        <v>-2.8112116572911499E-2</v>
      </c>
      <c r="U36" s="34">
        <f>$K$28/'Fixed data'!$C$7</f>
        <v>-2.8112116572911499E-2</v>
      </c>
      <c r="V36" s="34">
        <f>$K$28/'Fixed data'!$C$7</f>
        <v>-2.8112116572911499E-2</v>
      </c>
      <c r="W36" s="34">
        <f>$K$28/'Fixed data'!$C$7</f>
        <v>-2.8112116572911499E-2</v>
      </c>
      <c r="X36" s="34">
        <f>$K$28/'Fixed data'!$C$7</f>
        <v>-2.8112116572911499E-2</v>
      </c>
      <c r="Y36" s="34">
        <f>$K$28/'Fixed data'!$C$7</f>
        <v>-2.8112116572911499E-2</v>
      </c>
      <c r="Z36" s="34">
        <f>$K$28/'Fixed data'!$C$7</f>
        <v>-2.8112116572911499E-2</v>
      </c>
      <c r="AA36" s="34">
        <f>$K$28/'Fixed data'!$C$7</f>
        <v>-2.8112116572911499E-2</v>
      </c>
      <c r="AB36" s="34">
        <f>$K$28/'Fixed data'!$C$7</f>
        <v>-2.8112116572911499E-2</v>
      </c>
      <c r="AC36" s="34">
        <f>$K$28/'Fixed data'!$C$7</f>
        <v>-2.8112116572911499E-2</v>
      </c>
      <c r="AD36" s="34">
        <f>$K$28/'Fixed data'!$C$7</f>
        <v>-2.8112116572911499E-2</v>
      </c>
      <c r="AE36" s="34">
        <f>$K$28/'Fixed data'!$C$7</f>
        <v>-2.8112116572911499E-2</v>
      </c>
      <c r="AF36" s="34">
        <f>$K$28/'Fixed data'!$C$7</f>
        <v>-2.8112116572911499E-2</v>
      </c>
      <c r="AG36" s="34">
        <f>$K$28/'Fixed data'!$C$7</f>
        <v>-2.8112116572911499E-2</v>
      </c>
      <c r="AH36" s="34">
        <f>$K$28/'Fixed data'!$C$7</f>
        <v>-2.8112116572911499E-2</v>
      </c>
      <c r="AI36" s="34">
        <f>$K$28/'Fixed data'!$C$7</f>
        <v>-2.8112116572911499E-2</v>
      </c>
      <c r="AJ36" s="34">
        <f>$K$28/'Fixed data'!$C$7</f>
        <v>-2.8112116572911499E-2</v>
      </c>
      <c r="AK36" s="34">
        <f>$K$28/'Fixed data'!$C$7</f>
        <v>-2.8112116572911499E-2</v>
      </c>
      <c r="AL36" s="34">
        <f>$K$28/'Fixed data'!$C$7</f>
        <v>-2.8112116572911499E-2</v>
      </c>
      <c r="AM36" s="34">
        <f>$K$28/'Fixed data'!$C$7</f>
        <v>-2.8112116572911499E-2</v>
      </c>
      <c r="AN36" s="34">
        <f>$K$28/'Fixed data'!$C$7</f>
        <v>-2.8112116572911499E-2</v>
      </c>
      <c r="AO36" s="34">
        <f>$K$28/'Fixed data'!$C$7</f>
        <v>-2.8112116572911499E-2</v>
      </c>
      <c r="AP36" s="34">
        <f>$K$28/'Fixed data'!$C$7</f>
        <v>-2.8112116572911499E-2</v>
      </c>
      <c r="AQ36" s="34">
        <f>$K$28/'Fixed data'!$C$7</f>
        <v>-2.8112116572911499E-2</v>
      </c>
      <c r="AR36" s="34">
        <f>$K$28/'Fixed data'!$C$7</f>
        <v>-2.8112116572911499E-2</v>
      </c>
      <c r="AS36" s="34">
        <f>$K$28/'Fixed data'!$C$7</f>
        <v>-2.8112116572911499E-2</v>
      </c>
      <c r="AT36" s="34">
        <f>$K$28/'Fixed data'!$C$7</f>
        <v>-2.8112116572911499E-2</v>
      </c>
      <c r="AU36" s="34">
        <f>$K$28/'Fixed data'!$C$7</f>
        <v>-2.8112116572911499E-2</v>
      </c>
      <c r="AV36" s="34">
        <f>$K$28/'Fixed data'!$C$7</f>
        <v>-2.8112116572911499E-2</v>
      </c>
      <c r="AW36" s="34">
        <f>$K$28/'Fixed data'!$C$7</f>
        <v>-2.8112116572911499E-2</v>
      </c>
      <c r="AX36" s="34">
        <f>$K$28/'Fixed data'!$C$7</f>
        <v>-2.8112116572911499E-2</v>
      </c>
      <c r="AY36" s="34">
        <f>$K$28/'Fixed data'!$C$7</f>
        <v>-2.8112116572911499E-2</v>
      </c>
      <c r="AZ36" s="34">
        <f>$K$28/'Fixed data'!$C$7</f>
        <v>-2.8112116572911499E-2</v>
      </c>
      <c r="BA36" s="34">
        <f>$K$28/'Fixed data'!$C$7</f>
        <v>-2.8112116572911499E-2</v>
      </c>
      <c r="BB36" s="34">
        <f>$K$28/'Fixed data'!$C$7</f>
        <v>-2.8112116572911499E-2</v>
      </c>
      <c r="BC36" s="34">
        <f>$K$28/'Fixed data'!$C$7</f>
        <v>-2.8112116572911499E-2</v>
      </c>
      <c r="BD36" s="34">
        <f>$K$28/'Fixed data'!$C$7</f>
        <v>-2.8112116572911499E-2</v>
      </c>
    </row>
    <row r="37" spans="1:57" ht="16.5" hidden="1" customHeight="1" outlineLevel="1" x14ac:dyDescent="0.35">
      <c r="A37" s="115"/>
      <c r="B37" s="9" t="s">
        <v>33</v>
      </c>
      <c r="C37" s="11" t="s">
        <v>60</v>
      </c>
      <c r="D37" s="9" t="s">
        <v>40</v>
      </c>
      <c r="F37" s="34"/>
      <c r="G37" s="34"/>
      <c r="H37" s="34"/>
      <c r="I37" s="34"/>
      <c r="J37" s="34"/>
      <c r="K37" s="34"/>
      <c r="L37" s="34"/>
      <c r="M37" s="34">
        <f>$L$28/'Fixed data'!$C$7</f>
        <v>-2.6783484265136201E-2</v>
      </c>
      <c r="N37" s="34">
        <f>$L$28/'Fixed data'!$C$7</f>
        <v>-2.6783484265136201E-2</v>
      </c>
      <c r="O37" s="34">
        <f>$L$28/'Fixed data'!$C$7</f>
        <v>-2.6783484265136201E-2</v>
      </c>
      <c r="P37" s="34">
        <f>$L$28/'Fixed data'!$C$7</f>
        <v>-2.6783484265136201E-2</v>
      </c>
      <c r="Q37" s="34">
        <f>$L$28/'Fixed data'!$C$7</f>
        <v>-2.6783484265136201E-2</v>
      </c>
      <c r="R37" s="34">
        <f>$L$28/'Fixed data'!$C$7</f>
        <v>-2.6783484265136201E-2</v>
      </c>
      <c r="S37" s="34">
        <f>$L$28/'Fixed data'!$C$7</f>
        <v>-2.6783484265136201E-2</v>
      </c>
      <c r="T37" s="34">
        <f>$L$28/'Fixed data'!$C$7</f>
        <v>-2.6783484265136201E-2</v>
      </c>
      <c r="U37" s="34">
        <f>$L$28/'Fixed data'!$C$7</f>
        <v>-2.6783484265136201E-2</v>
      </c>
      <c r="V37" s="34">
        <f>$L$28/'Fixed data'!$C$7</f>
        <v>-2.6783484265136201E-2</v>
      </c>
      <c r="W37" s="34">
        <f>$L$28/'Fixed data'!$C$7</f>
        <v>-2.6783484265136201E-2</v>
      </c>
      <c r="X37" s="34">
        <f>$L$28/'Fixed data'!$C$7</f>
        <v>-2.6783484265136201E-2</v>
      </c>
      <c r="Y37" s="34">
        <f>$L$28/'Fixed data'!$C$7</f>
        <v>-2.6783484265136201E-2</v>
      </c>
      <c r="Z37" s="34">
        <f>$L$28/'Fixed data'!$C$7</f>
        <v>-2.6783484265136201E-2</v>
      </c>
      <c r="AA37" s="34">
        <f>$L$28/'Fixed data'!$C$7</f>
        <v>-2.6783484265136201E-2</v>
      </c>
      <c r="AB37" s="34">
        <f>$L$28/'Fixed data'!$C$7</f>
        <v>-2.6783484265136201E-2</v>
      </c>
      <c r="AC37" s="34">
        <f>$L$28/'Fixed data'!$C$7</f>
        <v>-2.6783484265136201E-2</v>
      </c>
      <c r="AD37" s="34">
        <f>$L$28/'Fixed data'!$C$7</f>
        <v>-2.6783484265136201E-2</v>
      </c>
      <c r="AE37" s="34">
        <f>$L$28/'Fixed data'!$C$7</f>
        <v>-2.6783484265136201E-2</v>
      </c>
      <c r="AF37" s="34">
        <f>$L$28/'Fixed data'!$C$7</f>
        <v>-2.6783484265136201E-2</v>
      </c>
      <c r="AG37" s="34">
        <f>$L$28/'Fixed data'!$C$7</f>
        <v>-2.6783484265136201E-2</v>
      </c>
      <c r="AH37" s="34">
        <f>$L$28/'Fixed data'!$C$7</f>
        <v>-2.6783484265136201E-2</v>
      </c>
      <c r="AI37" s="34">
        <f>$L$28/'Fixed data'!$C$7</f>
        <v>-2.6783484265136201E-2</v>
      </c>
      <c r="AJ37" s="34">
        <f>$L$28/'Fixed data'!$C$7</f>
        <v>-2.6783484265136201E-2</v>
      </c>
      <c r="AK37" s="34">
        <f>$L$28/'Fixed data'!$C$7</f>
        <v>-2.6783484265136201E-2</v>
      </c>
      <c r="AL37" s="34">
        <f>$L$28/'Fixed data'!$C$7</f>
        <v>-2.6783484265136201E-2</v>
      </c>
      <c r="AM37" s="34">
        <f>$L$28/'Fixed data'!$C$7</f>
        <v>-2.6783484265136201E-2</v>
      </c>
      <c r="AN37" s="34">
        <f>$L$28/'Fixed data'!$C$7</f>
        <v>-2.6783484265136201E-2</v>
      </c>
      <c r="AO37" s="34">
        <f>$L$28/'Fixed data'!$C$7</f>
        <v>-2.6783484265136201E-2</v>
      </c>
      <c r="AP37" s="34">
        <f>$L$28/'Fixed data'!$C$7</f>
        <v>-2.6783484265136201E-2</v>
      </c>
      <c r="AQ37" s="34">
        <f>$L$28/'Fixed data'!$C$7</f>
        <v>-2.6783484265136201E-2</v>
      </c>
      <c r="AR37" s="34">
        <f>$L$28/'Fixed data'!$C$7</f>
        <v>-2.6783484265136201E-2</v>
      </c>
      <c r="AS37" s="34">
        <f>$L$28/'Fixed data'!$C$7</f>
        <v>-2.6783484265136201E-2</v>
      </c>
      <c r="AT37" s="34">
        <f>$L$28/'Fixed data'!$C$7</f>
        <v>-2.6783484265136201E-2</v>
      </c>
      <c r="AU37" s="34">
        <f>$L$28/'Fixed data'!$C$7</f>
        <v>-2.6783484265136201E-2</v>
      </c>
      <c r="AV37" s="34">
        <f>$L$28/'Fixed data'!$C$7</f>
        <v>-2.6783484265136201E-2</v>
      </c>
      <c r="AW37" s="34">
        <f>$L$28/'Fixed data'!$C$7</f>
        <v>-2.6783484265136201E-2</v>
      </c>
      <c r="AX37" s="34">
        <f>$L$28/'Fixed data'!$C$7</f>
        <v>-2.6783484265136201E-2</v>
      </c>
      <c r="AY37" s="34">
        <f>$L$28/'Fixed data'!$C$7</f>
        <v>-2.6783484265136201E-2</v>
      </c>
      <c r="AZ37" s="34">
        <f>$L$28/'Fixed data'!$C$7</f>
        <v>-2.6783484265136201E-2</v>
      </c>
      <c r="BA37" s="34">
        <f>$L$28/'Fixed data'!$C$7</f>
        <v>-2.6783484265136201E-2</v>
      </c>
      <c r="BB37" s="34">
        <f>$L$28/'Fixed data'!$C$7</f>
        <v>-2.6783484265136201E-2</v>
      </c>
      <c r="BC37" s="34">
        <f>$L$28/'Fixed data'!$C$7</f>
        <v>-2.6783484265136201E-2</v>
      </c>
      <c r="BD37" s="34">
        <f>$L$28/'Fixed data'!$C$7</f>
        <v>-2.6783484265136201E-2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7.7712083032154241E-3</v>
      </c>
      <c r="O38" s="34">
        <f>$M$28/'Fixed data'!$C$7</f>
        <v>7.7712083032154241E-3</v>
      </c>
      <c r="P38" s="34">
        <f>$M$28/'Fixed data'!$C$7</f>
        <v>7.7712083032154241E-3</v>
      </c>
      <c r="Q38" s="34">
        <f>$M$28/'Fixed data'!$C$7</f>
        <v>7.7712083032154241E-3</v>
      </c>
      <c r="R38" s="34">
        <f>$M$28/'Fixed data'!$C$7</f>
        <v>7.7712083032154241E-3</v>
      </c>
      <c r="S38" s="34">
        <f>$M$28/'Fixed data'!$C$7</f>
        <v>7.7712083032154241E-3</v>
      </c>
      <c r="T38" s="34">
        <f>$M$28/'Fixed data'!$C$7</f>
        <v>7.7712083032154241E-3</v>
      </c>
      <c r="U38" s="34">
        <f>$M$28/'Fixed data'!$C$7</f>
        <v>7.7712083032154241E-3</v>
      </c>
      <c r="V38" s="34">
        <f>$M$28/'Fixed data'!$C$7</f>
        <v>7.7712083032154241E-3</v>
      </c>
      <c r="W38" s="34">
        <f>$M$28/'Fixed data'!$C$7</f>
        <v>7.7712083032154241E-3</v>
      </c>
      <c r="X38" s="34">
        <f>$M$28/'Fixed data'!$C$7</f>
        <v>7.7712083032154241E-3</v>
      </c>
      <c r="Y38" s="34">
        <f>$M$28/'Fixed data'!$C$7</f>
        <v>7.7712083032154241E-3</v>
      </c>
      <c r="Z38" s="34">
        <f>$M$28/'Fixed data'!$C$7</f>
        <v>7.7712083032154241E-3</v>
      </c>
      <c r="AA38" s="34">
        <f>$M$28/'Fixed data'!$C$7</f>
        <v>7.7712083032154241E-3</v>
      </c>
      <c r="AB38" s="34">
        <f>$M$28/'Fixed data'!$C$7</f>
        <v>7.7712083032154241E-3</v>
      </c>
      <c r="AC38" s="34">
        <f>$M$28/'Fixed data'!$C$7</f>
        <v>7.7712083032154241E-3</v>
      </c>
      <c r="AD38" s="34">
        <f>$M$28/'Fixed data'!$C$7</f>
        <v>7.7712083032154241E-3</v>
      </c>
      <c r="AE38" s="34">
        <f>$M$28/'Fixed data'!$C$7</f>
        <v>7.7712083032154241E-3</v>
      </c>
      <c r="AF38" s="34">
        <f>$M$28/'Fixed data'!$C$7</f>
        <v>7.7712083032154241E-3</v>
      </c>
      <c r="AG38" s="34">
        <f>$M$28/'Fixed data'!$C$7</f>
        <v>7.7712083032154241E-3</v>
      </c>
      <c r="AH38" s="34">
        <f>$M$28/'Fixed data'!$C$7</f>
        <v>7.7712083032154241E-3</v>
      </c>
      <c r="AI38" s="34">
        <f>$M$28/'Fixed data'!$C$7</f>
        <v>7.7712083032154241E-3</v>
      </c>
      <c r="AJ38" s="34">
        <f>$M$28/'Fixed data'!$C$7</f>
        <v>7.7712083032154241E-3</v>
      </c>
      <c r="AK38" s="34">
        <f>$M$28/'Fixed data'!$C$7</f>
        <v>7.7712083032154241E-3</v>
      </c>
      <c r="AL38" s="34">
        <f>$M$28/'Fixed data'!$C$7</f>
        <v>7.7712083032154241E-3</v>
      </c>
      <c r="AM38" s="34">
        <f>$M$28/'Fixed data'!$C$7</f>
        <v>7.7712083032154241E-3</v>
      </c>
      <c r="AN38" s="34">
        <f>$M$28/'Fixed data'!$C$7</f>
        <v>7.7712083032154241E-3</v>
      </c>
      <c r="AO38" s="34">
        <f>$M$28/'Fixed data'!$C$7</f>
        <v>7.7712083032154241E-3</v>
      </c>
      <c r="AP38" s="34">
        <f>$M$28/'Fixed data'!$C$7</f>
        <v>7.7712083032154241E-3</v>
      </c>
      <c r="AQ38" s="34">
        <f>$M$28/'Fixed data'!$C$7</f>
        <v>7.7712083032154241E-3</v>
      </c>
      <c r="AR38" s="34">
        <f>$M$28/'Fixed data'!$C$7</f>
        <v>7.7712083032154241E-3</v>
      </c>
      <c r="AS38" s="34">
        <f>$M$28/'Fixed data'!$C$7</f>
        <v>7.7712083032154241E-3</v>
      </c>
      <c r="AT38" s="34">
        <f>$M$28/'Fixed data'!$C$7</f>
        <v>7.7712083032154241E-3</v>
      </c>
      <c r="AU38" s="34">
        <f>$M$28/'Fixed data'!$C$7</f>
        <v>7.7712083032154241E-3</v>
      </c>
      <c r="AV38" s="34">
        <f>$M$28/'Fixed data'!$C$7</f>
        <v>7.7712083032154241E-3</v>
      </c>
      <c r="AW38" s="34">
        <f>$M$28/'Fixed data'!$C$7</f>
        <v>7.7712083032154241E-3</v>
      </c>
      <c r="AX38" s="34">
        <f>$M$28/'Fixed data'!$C$7</f>
        <v>7.7712083032154241E-3</v>
      </c>
      <c r="AY38" s="34">
        <f>$M$28/'Fixed data'!$C$7</f>
        <v>7.7712083032154241E-3</v>
      </c>
      <c r="AZ38" s="34">
        <f>$M$28/'Fixed data'!$C$7</f>
        <v>7.7712083032154241E-3</v>
      </c>
      <c r="BA38" s="34">
        <f>$M$28/'Fixed data'!$C$7</f>
        <v>7.7712083032154241E-3</v>
      </c>
      <c r="BB38" s="34">
        <f>$M$28/'Fixed data'!$C$7</f>
        <v>7.7712083032154241E-3</v>
      </c>
      <c r="BC38" s="34">
        <f>$M$28/'Fixed data'!$C$7</f>
        <v>7.7712083032154241E-3</v>
      </c>
      <c r="BD38" s="34">
        <f>$M$28/'Fixed data'!$C$7</f>
        <v>7.7712083032154241E-3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7.9857545313654233E-3</v>
      </c>
      <c r="P39" s="34">
        <f>$N$28/'Fixed data'!$C$7</f>
        <v>7.9857545313654233E-3</v>
      </c>
      <c r="Q39" s="34">
        <f>$N$28/'Fixed data'!$C$7</f>
        <v>7.9857545313654233E-3</v>
      </c>
      <c r="R39" s="34">
        <f>$N$28/'Fixed data'!$C$7</f>
        <v>7.9857545313654233E-3</v>
      </c>
      <c r="S39" s="34">
        <f>$N$28/'Fixed data'!$C$7</f>
        <v>7.9857545313654233E-3</v>
      </c>
      <c r="T39" s="34">
        <f>$N$28/'Fixed data'!$C$7</f>
        <v>7.9857545313654233E-3</v>
      </c>
      <c r="U39" s="34">
        <f>$N$28/'Fixed data'!$C$7</f>
        <v>7.9857545313654233E-3</v>
      </c>
      <c r="V39" s="34">
        <f>$N$28/'Fixed data'!$C$7</f>
        <v>7.9857545313654233E-3</v>
      </c>
      <c r="W39" s="34">
        <f>$N$28/'Fixed data'!$C$7</f>
        <v>7.9857545313654233E-3</v>
      </c>
      <c r="X39" s="34">
        <f>$N$28/'Fixed data'!$C$7</f>
        <v>7.9857545313654233E-3</v>
      </c>
      <c r="Y39" s="34">
        <f>$N$28/'Fixed data'!$C$7</f>
        <v>7.9857545313654233E-3</v>
      </c>
      <c r="Z39" s="34">
        <f>$N$28/'Fixed data'!$C$7</f>
        <v>7.9857545313654233E-3</v>
      </c>
      <c r="AA39" s="34">
        <f>$N$28/'Fixed data'!$C$7</f>
        <v>7.9857545313654233E-3</v>
      </c>
      <c r="AB39" s="34">
        <f>$N$28/'Fixed data'!$C$7</f>
        <v>7.9857545313654233E-3</v>
      </c>
      <c r="AC39" s="34">
        <f>$N$28/'Fixed data'!$C$7</f>
        <v>7.9857545313654233E-3</v>
      </c>
      <c r="AD39" s="34">
        <f>$N$28/'Fixed data'!$C$7</f>
        <v>7.9857545313654233E-3</v>
      </c>
      <c r="AE39" s="34">
        <f>$N$28/'Fixed data'!$C$7</f>
        <v>7.9857545313654233E-3</v>
      </c>
      <c r="AF39" s="34">
        <f>$N$28/'Fixed data'!$C$7</f>
        <v>7.9857545313654233E-3</v>
      </c>
      <c r="AG39" s="34">
        <f>$N$28/'Fixed data'!$C$7</f>
        <v>7.9857545313654233E-3</v>
      </c>
      <c r="AH39" s="34">
        <f>$N$28/'Fixed data'!$C$7</f>
        <v>7.9857545313654233E-3</v>
      </c>
      <c r="AI39" s="34">
        <f>$N$28/'Fixed data'!$C$7</f>
        <v>7.9857545313654233E-3</v>
      </c>
      <c r="AJ39" s="34">
        <f>$N$28/'Fixed data'!$C$7</f>
        <v>7.9857545313654233E-3</v>
      </c>
      <c r="AK39" s="34">
        <f>$N$28/'Fixed data'!$C$7</f>
        <v>7.9857545313654233E-3</v>
      </c>
      <c r="AL39" s="34">
        <f>$N$28/'Fixed data'!$C$7</f>
        <v>7.9857545313654233E-3</v>
      </c>
      <c r="AM39" s="34">
        <f>$N$28/'Fixed data'!$C$7</f>
        <v>7.9857545313654233E-3</v>
      </c>
      <c r="AN39" s="34">
        <f>$N$28/'Fixed data'!$C$7</f>
        <v>7.9857545313654233E-3</v>
      </c>
      <c r="AO39" s="34">
        <f>$N$28/'Fixed data'!$C$7</f>
        <v>7.9857545313654233E-3</v>
      </c>
      <c r="AP39" s="34">
        <f>$N$28/'Fixed data'!$C$7</f>
        <v>7.9857545313654233E-3</v>
      </c>
      <c r="AQ39" s="34">
        <f>$N$28/'Fixed data'!$C$7</f>
        <v>7.9857545313654233E-3</v>
      </c>
      <c r="AR39" s="34">
        <f>$N$28/'Fixed data'!$C$7</f>
        <v>7.9857545313654233E-3</v>
      </c>
      <c r="AS39" s="34">
        <f>$N$28/'Fixed data'!$C$7</f>
        <v>7.9857545313654233E-3</v>
      </c>
      <c r="AT39" s="34">
        <f>$N$28/'Fixed data'!$C$7</f>
        <v>7.9857545313654233E-3</v>
      </c>
      <c r="AU39" s="34">
        <f>$N$28/'Fixed data'!$C$7</f>
        <v>7.9857545313654233E-3</v>
      </c>
      <c r="AV39" s="34">
        <f>$N$28/'Fixed data'!$C$7</f>
        <v>7.9857545313654233E-3</v>
      </c>
      <c r="AW39" s="34">
        <f>$N$28/'Fixed data'!$C$7</f>
        <v>7.9857545313654233E-3</v>
      </c>
      <c r="AX39" s="34">
        <f>$N$28/'Fixed data'!$C$7</f>
        <v>7.9857545313654233E-3</v>
      </c>
      <c r="AY39" s="34">
        <f>$N$28/'Fixed data'!$C$7</f>
        <v>7.9857545313654233E-3</v>
      </c>
      <c r="AZ39" s="34">
        <f>$N$28/'Fixed data'!$C$7</f>
        <v>7.9857545313654233E-3</v>
      </c>
      <c r="BA39" s="34">
        <f>$N$28/'Fixed data'!$C$7</f>
        <v>7.9857545313654233E-3</v>
      </c>
      <c r="BB39" s="34">
        <f>$N$28/'Fixed data'!$C$7</f>
        <v>7.9857545313654233E-3</v>
      </c>
      <c r="BC39" s="34">
        <f>$N$28/'Fixed data'!$C$7</f>
        <v>7.9857545313654233E-3</v>
      </c>
      <c r="BD39" s="34">
        <f>$N$28/'Fixed data'!$C$7</f>
        <v>7.9857545313654233E-3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8.2070266322162022E-3</v>
      </c>
      <c r="Q40" s="34">
        <f>$O$28/'Fixed data'!$C$7</f>
        <v>8.2070266322162022E-3</v>
      </c>
      <c r="R40" s="34">
        <f>$O$28/'Fixed data'!$C$7</f>
        <v>8.2070266322162022E-3</v>
      </c>
      <c r="S40" s="34">
        <f>$O$28/'Fixed data'!$C$7</f>
        <v>8.2070266322162022E-3</v>
      </c>
      <c r="T40" s="34">
        <f>$O$28/'Fixed data'!$C$7</f>
        <v>8.2070266322162022E-3</v>
      </c>
      <c r="U40" s="34">
        <f>$O$28/'Fixed data'!$C$7</f>
        <v>8.2070266322162022E-3</v>
      </c>
      <c r="V40" s="34">
        <f>$O$28/'Fixed data'!$C$7</f>
        <v>8.2070266322162022E-3</v>
      </c>
      <c r="W40" s="34">
        <f>$O$28/'Fixed data'!$C$7</f>
        <v>8.2070266322162022E-3</v>
      </c>
      <c r="X40" s="34">
        <f>$O$28/'Fixed data'!$C$7</f>
        <v>8.2070266322162022E-3</v>
      </c>
      <c r="Y40" s="34">
        <f>$O$28/'Fixed data'!$C$7</f>
        <v>8.2070266322162022E-3</v>
      </c>
      <c r="Z40" s="34">
        <f>$O$28/'Fixed data'!$C$7</f>
        <v>8.2070266322162022E-3</v>
      </c>
      <c r="AA40" s="34">
        <f>$O$28/'Fixed data'!$C$7</f>
        <v>8.2070266322162022E-3</v>
      </c>
      <c r="AB40" s="34">
        <f>$O$28/'Fixed data'!$C$7</f>
        <v>8.2070266322162022E-3</v>
      </c>
      <c r="AC40" s="34">
        <f>$O$28/'Fixed data'!$C$7</f>
        <v>8.2070266322162022E-3</v>
      </c>
      <c r="AD40" s="34">
        <f>$O$28/'Fixed data'!$C$7</f>
        <v>8.2070266322162022E-3</v>
      </c>
      <c r="AE40" s="34">
        <f>$O$28/'Fixed data'!$C$7</f>
        <v>8.2070266322162022E-3</v>
      </c>
      <c r="AF40" s="34">
        <f>$O$28/'Fixed data'!$C$7</f>
        <v>8.2070266322162022E-3</v>
      </c>
      <c r="AG40" s="34">
        <f>$O$28/'Fixed data'!$C$7</f>
        <v>8.2070266322162022E-3</v>
      </c>
      <c r="AH40" s="34">
        <f>$O$28/'Fixed data'!$C$7</f>
        <v>8.2070266322162022E-3</v>
      </c>
      <c r="AI40" s="34">
        <f>$O$28/'Fixed data'!$C$7</f>
        <v>8.2070266322162022E-3</v>
      </c>
      <c r="AJ40" s="34">
        <f>$O$28/'Fixed data'!$C$7</f>
        <v>8.2070266322162022E-3</v>
      </c>
      <c r="AK40" s="34">
        <f>$O$28/'Fixed data'!$C$7</f>
        <v>8.2070266322162022E-3</v>
      </c>
      <c r="AL40" s="34">
        <f>$O$28/'Fixed data'!$C$7</f>
        <v>8.2070266322162022E-3</v>
      </c>
      <c r="AM40" s="34">
        <f>$O$28/'Fixed data'!$C$7</f>
        <v>8.2070266322162022E-3</v>
      </c>
      <c r="AN40" s="34">
        <f>$O$28/'Fixed data'!$C$7</f>
        <v>8.2070266322162022E-3</v>
      </c>
      <c r="AO40" s="34">
        <f>$O$28/'Fixed data'!$C$7</f>
        <v>8.2070266322162022E-3</v>
      </c>
      <c r="AP40" s="34">
        <f>$O$28/'Fixed data'!$C$7</f>
        <v>8.2070266322162022E-3</v>
      </c>
      <c r="AQ40" s="34">
        <f>$O$28/'Fixed data'!$C$7</f>
        <v>8.2070266322162022E-3</v>
      </c>
      <c r="AR40" s="34">
        <f>$O$28/'Fixed data'!$C$7</f>
        <v>8.2070266322162022E-3</v>
      </c>
      <c r="AS40" s="34">
        <f>$O$28/'Fixed data'!$C$7</f>
        <v>8.2070266322162022E-3</v>
      </c>
      <c r="AT40" s="34">
        <f>$O$28/'Fixed data'!$C$7</f>
        <v>8.2070266322162022E-3</v>
      </c>
      <c r="AU40" s="34">
        <f>$O$28/'Fixed data'!$C$7</f>
        <v>8.2070266322162022E-3</v>
      </c>
      <c r="AV40" s="34">
        <f>$O$28/'Fixed data'!$C$7</f>
        <v>8.2070266322162022E-3</v>
      </c>
      <c r="AW40" s="34">
        <f>$O$28/'Fixed data'!$C$7</f>
        <v>8.2070266322162022E-3</v>
      </c>
      <c r="AX40" s="34">
        <f>$O$28/'Fixed data'!$C$7</f>
        <v>8.2070266322162022E-3</v>
      </c>
      <c r="AY40" s="34">
        <f>$O$28/'Fixed data'!$C$7</f>
        <v>8.2070266322162022E-3</v>
      </c>
      <c r="AZ40" s="34">
        <f>$O$28/'Fixed data'!$C$7</f>
        <v>8.2070266322162022E-3</v>
      </c>
      <c r="BA40" s="34">
        <f>$O$28/'Fixed data'!$C$7</f>
        <v>8.2070266322162022E-3</v>
      </c>
      <c r="BB40" s="34">
        <f>$O$28/'Fixed data'!$C$7</f>
        <v>8.2070266322162022E-3</v>
      </c>
      <c r="BC40" s="34">
        <f>$O$28/'Fixed data'!$C$7</f>
        <v>8.2070266322162022E-3</v>
      </c>
      <c r="BD40" s="34">
        <f>$O$28/'Fixed data'!$C$7</f>
        <v>8.2070266322162022E-3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8.4333345129516506E-3</v>
      </c>
      <c r="R41" s="34">
        <f>$P$28/'Fixed data'!$C$7</f>
        <v>8.4333345129516506E-3</v>
      </c>
      <c r="S41" s="34">
        <f>$P$28/'Fixed data'!$C$7</f>
        <v>8.4333345129516506E-3</v>
      </c>
      <c r="T41" s="34">
        <f>$P$28/'Fixed data'!$C$7</f>
        <v>8.4333345129516506E-3</v>
      </c>
      <c r="U41" s="34">
        <f>$P$28/'Fixed data'!$C$7</f>
        <v>8.4333345129516506E-3</v>
      </c>
      <c r="V41" s="34">
        <f>$P$28/'Fixed data'!$C$7</f>
        <v>8.4333345129516506E-3</v>
      </c>
      <c r="W41" s="34">
        <f>$P$28/'Fixed data'!$C$7</f>
        <v>8.4333345129516506E-3</v>
      </c>
      <c r="X41" s="34">
        <f>$P$28/'Fixed data'!$C$7</f>
        <v>8.4333345129516506E-3</v>
      </c>
      <c r="Y41" s="34">
        <f>$P$28/'Fixed data'!$C$7</f>
        <v>8.4333345129516506E-3</v>
      </c>
      <c r="Z41" s="34">
        <f>$P$28/'Fixed data'!$C$7</f>
        <v>8.4333345129516506E-3</v>
      </c>
      <c r="AA41" s="34">
        <f>$P$28/'Fixed data'!$C$7</f>
        <v>8.4333345129516506E-3</v>
      </c>
      <c r="AB41" s="34">
        <f>$P$28/'Fixed data'!$C$7</f>
        <v>8.4333345129516506E-3</v>
      </c>
      <c r="AC41" s="34">
        <f>$P$28/'Fixed data'!$C$7</f>
        <v>8.4333345129516506E-3</v>
      </c>
      <c r="AD41" s="34">
        <f>$P$28/'Fixed data'!$C$7</f>
        <v>8.4333345129516506E-3</v>
      </c>
      <c r="AE41" s="34">
        <f>$P$28/'Fixed data'!$C$7</f>
        <v>8.4333345129516506E-3</v>
      </c>
      <c r="AF41" s="34">
        <f>$P$28/'Fixed data'!$C$7</f>
        <v>8.4333345129516506E-3</v>
      </c>
      <c r="AG41" s="34">
        <f>$P$28/'Fixed data'!$C$7</f>
        <v>8.4333345129516506E-3</v>
      </c>
      <c r="AH41" s="34">
        <f>$P$28/'Fixed data'!$C$7</f>
        <v>8.4333345129516506E-3</v>
      </c>
      <c r="AI41" s="34">
        <f>$P$28/'Fixed data'!$C$7</f>
        <v>8.4333345129516506E-3</v>
      </c>
      <c r="AJ41" s="34">
        <f>$P$28/'Fixed data'!$C$7</f>
        <v>8.4333345129516506E-3</v>
      </c>
      <c r="AK41" s="34">
        <f>$P$28/'Fixed data'!$C$7</f>
        <v>8.4333345129516506E-3</v>
      </c>
      <c r="AL41" s="34">
        <f>$P$28/'Fixed data'!$C$7</f>
        <v>8.4333345129516506E-3</v>
      </c>
      <c r="AM41" s="34">
        <f>$P$28/'Fixed data'!$C$7</f>
        <v>8.4333345129516506E-3</v>
      </c>
      <c r="AN41" s="34">
        <f>$P$28/'Fixed data'!$C$7</f>
        <v>8.4333345129516506E-3</v>
      </c>
      <c r="AO41" s="34">
        <f>$P$28/'Fixed data'!$C$7</f>
        <v>8.4333345129516506E-3</v>
      </c>
      <c r="AP41" s="34">
        <f>$P$28/'Fixed data'!$C$7</f>
        <v>8.4333345129516506E-3</v>
      </c>
      <c r="AQ41" s="34">
        <f>$P$28/'Fixed data'!$C$7</f>
        <v>8.4333345129516506E-3</v>
      </c>
      <c r="AR41" s="34">
        <f>$P$28/'Fixed data'!$C$7</f>
        <v>8.4333345129516506E-3</v>
      </c>
      <c r="AS41" s="34">
        <f>$P$28/'Fixed data'!$C$7</f>
        <v>8.4333345129516506E-3</v>
      </c>
      <c r="AT41" s="34">
        <f>$P$28/'Fixed data'!$C$7</f>
        <v>8.4333345129516506E-3</v>
      </c>
      <c r="AU41" s="34">
        <f>$P$28/'Fixed data'!$C$7</f>
        <v>8.4333345129516506E-3</v>
      </c>
      <c r="AV41" s="34">
        <f>$P$28/'Fixed data'!$C$7</f>
        <v>8.4333345129516506E-3</v>
      </c>
      <c r="AW41" s="34">
        <f>$P$28/'Fixed data'!$C$7</f>
        <v>8.4333345129516506E-3</v>
      </c>
      <c r="AX41" s="34">
        <f>$P$28/'Fixed data'!$C$7</f>
        <v>8.4333345129516506E-3</v>
      </c>
      <c r="AY41" s="34">
        <f>$P$28/'Fixed data'!$C$7</f>
        <v>8.4333345129516506E-3</v>
      </c>
      <c r="AZ41" s="34">
        <f>$P$28/'Fixed data'!$C$7</f>
        <v>8.4333345129516506E-3</v>
      </c>
      <c r="BA41" s="34">
        <f>$P$28/'Fixed data'!$C$7</f>
        <v>8.4333345129516506E-3</v>
      </c>
      <c r="BB41" s="34">
        <f>$P$28/'Fixed data'!$C$7</f>
        <v>8.4333345129516506E-3</v>
      </c>
      <c r="BC41" s="34">
        <f>$P$28/'Fixed data'!$C$7</f>
        <v>8.4333345129516506E-3</v>
      </c>
      <c r="BD41" s="34">
        <f>$P$28/'Fixed data'!$C$7</f>
        <v>8.4333345129516506E-3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8.6459449235460912E-3</v>
      </c>
      <c r="S42" s="34">
        <f>$Q$28/'Fixed data'!$C$7</f>
        <v>8.6459449235460912E-3</v>
      </c>
      <c r="T42" s="34">
        <f>$Q$28/'Fixed data'!$C$7</f>
        <v>8.6459449235460912E-3</v>
      </c>
      <c r="U42" s="34">
        <f>$Q$28/'Fixed data'!$C$7</f>
        <v>8.6459449235460912E-3</v>
      </c>
      <c r="V42" s="34">
        <f>$Q$28/'Fixed data'!$C$7</f>
        <v>8.6459449235460912E-3</v>
      </c>
      <c r="W42" s="34">
        <f>$Q$28/'Fixed data'!$C$7</f>
        <v>8.6459449235460912E-3</v>
      </c>
      <c r="X42" s="34">
        <f>$Q$28/'Fixed data'!$C$7</f>
        <v>8.6459449235460912E-3</v>
      </c>
      <c r="Y42" s="34">
        <f>$Q$28/'Fixed data'!$C$7</f>
        <v>8.6459449235460912E-3</v>
      </c>
      <c r="Z42" s="34">
        <f>$Q$28/'Fixed data'!$C$7</f>
        <v>8.6459449235460912E-3</v>
      </c>
      <c r="AA42" s="34">
        <f>$Q$28/'Fixed data'!$C$7</f>
        <v>8.6459449235460912E-3</v>
      </c>
      <c r="AB42" s="34">
        <f>$Q$28/'Fixed data'!$C$7</f>
        <v>8.6459449235460912E-3</v>
      </c>
      <c r="AC42" s="34">
        <f>$Q$28/'Fixed data'!$C$7</f>
        <v>8.6459449235460912E-3</v>
      </c>
      <c r="AD42" s="34">
        <f>$Q$28/'Fixed data'!$C$7</f>
        <v>8.6459449235460912E-3</v>
      </c>
      <c r="AE42" s="34">
        <f>$Q$28/'Fixed data'!$C$7</f>
        <v>8.6459449235460912E-3</v>
      </c>
      <c r="AF42" s="34">
        <f>$Q$28/'Fixed data'!$C$7</f>
        <v>8.6459449235460912E-3</v>
      </c>
      <c r="AG42" s="34">
        <f>$Q$28/'Fixed data'!$C$7</f>
        <v>8.6459449235460912E-3</v>
      </c>
      <c r="AH42" s="34">
        <f>$Q$28/'Fixed data'!$C$7</f>
        <v>8.6459449235460912E-3</v>
      </c>
      <c r="AI42" s="34">
        <f>$Q$28/'Fixed data'!$C$7</f>
        <v>8.6459449235460912E-3</v>
      </c>
      <c r="AJ42" s="34">
        <f>$Q$28/'Fixed data'!$C$7</f>
        <v>8.6459449235460912E-3</v>
      </c>
      <c r="AK42" s="34">
        <f>$Q$28/'Fixed data'!$C$7</f>
        <v>8.6459449235460912E-3</v>
      </c>
      <c r="AL42" s="34">
        <f>$Q$28/'Fixed data'!$C$7</f>
        <v>8.6459449235460912E-3</v>
      </c>
      <c r="AM42" s="34">
        <f>$Q$28/'Fixed data'!$C$7</f>
        <v>8.6459449235460912E-3</v>
      </c>
      <c r="AN42" s="34">
        <f>$Q$28/'Fixed data'!$C$7</f>
        <v>8.6459449235460912E-3</v>
      </c>
      <c r="AO42" s="34">
        <f>$Q$28/'Fixed data'!$C$7</f>
        <v>8.6459449235460912E-3</v>
      </c>
      <c r="AP42" s="34">
        <f>$Q$28/'Fixed data'!$C$7</f>
        <v>8.6459449235460912E-3</v>
      </c>
      <c r="AQ42" s="34">
        <f>$Q$28/'Fixed data'!$C$7</f>
        <v>8.6459449235460912E-3</v>
      </c>
      <c r="AR42" s="34">
        <f>$Q$28/'Fixed data'!$C$7</f>
        <v>8.6459449235460912E-3</v>
      </c>
      <c r="AS42" s="34">
        <f>$Q$28/'Fixed data'!$C$7</f>
        <v>8.6459449235460912E-3</v>
      </c>
      <c r="AT42" s="34">
        <f>$Q$28/'Fixed data'!$C$7</f>
        <v>8.6459449235460912E-3</v>
      </c>
      <c r="AU42" s="34">
        <f>$Q$28/'Fixed data'!$C$7</f>
        <v>8.6459449235460912E-3</v>
      </c>
      <c r="AV42" s="34">
        <f>$Q$28/'Fixed data'!$C$7</f>
        <v>8.6459449235460912E-3</v>
      </c>
      <c r="AW42" s="34">
        <f>$Q$28/'Fixed data'!$C$7</f>
        <v>8.6459449235460912E-3</v>
      </c>
      <c r="AX42" s="34">
        <f>$Q$28/'Fixed data'!$C$7</f>
        <v>8.6459449235460912E-3</v>
      </c>
      <c r="AY42" s="34">
        <f>$Q$28/'Fixed data'!$C$7</f>
        <v>8.6459449235460912E-3</v>
      </c>
      <c r="AZ42" s="34">
        <f>$Q$28/'Fixed data'!$C$7</f>
        <v>8.6459449235460912E-3</v>
      </c>
      <c r="BA42" s="34">
        <f>$Q$28/'Fixed data'!$C$7</f>
        <v>8.6459449235460912E-3</v>
      </c>
      <c r="BB42" s="34">
        <f>$Q$28/'Fixed data'!$C$7</f>
        <v>8.6459449235460912E-3</v>
      </c>
      <c r="BC42" s="34">
        <f>$Q$28/'Fixed data'!$C$7</f>
        <v>8.6459449235460912E-3</v>
      </c>
      <c r="BD42" s="34">
        <f>$Q$28/'Fixed data'!$C$7</f>
        <v>8.6459449235460912E-3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8.787966185731225E-3</v>
      </c>
      <c r="T43" s="34">
        <f>$R$28/'Fixed data'!$C$7</f>
        <v>8.787966185731225E-3</v>
      </c>
      <c r="U43" s="34">
        <f>$R$28/'Fixed data'!$C$7</f>
        <v>8.787966185731225E-3</v>
      </c>
      <c r="V43" s="34">
        <f>$R$28/'Fixed data'!$C$7</f>
        <v>8.787966185731225E-3</v>
      </c>
      <c r="W43" s="34">
        <f>$R$28/'Fixed data'!$C$7</f>
        <v>8.787966185731225E-3</v>
      </c>
      <c r="X43" s="34">
        <f>$R$28/'Fixed data'!$C$7</f>
        <v>8.787966185731225E-3</v>
      </c>
      <c r="Y43" s="34">
        <f>$R$28/'Fixed data'!$C$7</f>
        <v>8.787966185731225E-3</v>
      </c>
      <c r="Z43" s="34">
        <f>$R$28/'Fixed data'!$C$7</f>
        <v>8.787966185731225E-3</v>
      </c>
      <c r="AA43" s="34">
        <f>$R$28/'Fixed data'!$C$7</f>
        <v>8.787966185731225E-3</v>
      </c>
      <c r="AB43" s="34">
        <f>$R$28/'Fixed data'!$C$7</f>
        <v>8.787966185731225E-3</v>
      </c>
      <c r="AC43" s="34">
        <f>$R$28/'Fixed data'!$C$7</f>
        <v>8.787966185731225E-3</v>
      </c>
      <c r="AD43" s="34">
        <f>$R$28/'Fixed data'!$C$7</f>
        <v>8.787966185731225E-3</v>
      </c>
      <c r="AE43" s="34">
        <f>$R$28/'Fixed data'!$C$7</f>
        <v>8.787966185731225E-3</v>
      </c>
      <c r="AF43" s="34">
        <f>$R$28/'Fixed data'!$C$7</f>
        <v>8.787966185731225E-3</v>
      </c>
      <c r="AG43" s="34">
        <f>$R$28/'Fixed data'!$C$7</f>
        <v>8.787966185731225E-3</v>
      </c>
      <c r="AH43" s="34">
        <f>$R$28/'Fixed data'!$C$7</f>
        <v>8.787966185731225E-3</v>
      </c>
      <c r="AI43" s="34">
        <f>$R$28/'Fixed data'!$C$7</f>
        <v>8.787966185731225E-3</v>
      </c>
      <c r="AJ43" s="34">
        <f>$R$28/'Fixed data'!$C$7</f>
        <v>8.787966185731225E-3</v>
      </c>
      <c r="AK43" s="34">
        <f>$R$28/'Fixed data'!$C$7</f>
        <v>8.787966185731225E-3</v>
      </c>
      <c r="AL43" s="34">
        <f>$R$28/'Fixed data'!$C$7</f>
        <v>8.787966185731225E-3</v>
      </c>
      <c r="AM43" s="34">
        <f>$R$28/'Fixed data'!$C$7</f>
        <v>8.787966185731225E-3</v>
      </c>
      <c r="AN43" s="34">
        <f>$R$28/'Fixed data'!$C$7</f>
        <v>8.787966185731225E-3</v>
      </c>
      <c r="AO43" s="34">
        <f>$R$28/'Fixed data'!$C$7</f>
        <v>8.787966185731225E-3</v>
      </c>
      <c r="AP43" s="34">
        <f>$R$28/'Fixed data'!$C$7</f>
        <v>8.787966185731225E-3</v>
      </c>
      <c r="AQ43" s="34">
        <f>$R$28/'Fixed data'!$C$7</f>
        <v>8.787966185731225E-3</v>
      </c>
      <c r="AR43" s="34">
        <f>$R$28/'Fixed data'!$C$7</f>
        <v>8.787966185731225E-3</v>
      </c>
      <c r="AS43" s="34">
        <f>$R$28/'Fixed data'!$C$7</f>
        <v>8.787966185731225E-3</v>
      </c>
      <c r="AT43" s="34">
        <f>$R$28/'Fixed data'!$C$7</f>
        <v>8.787966185731225E-3</v>
      </c>
      <c r="AU43" s="34">
        <f>$R$28/'Fixed data'!$C$7</f>
        <v>8.787966185731225E-3</v>
      </c>
      <c r="AV43" s="34">
        <f>$R$28/'Fixed data'!$C$7</f>
        <v>8.787966185731225E-3</v>
      </c>
      <c r="AW43" s="34">
        <f>$R$28/'Fixed data'!$C$7</f>
        <v>8.787966185731225E-3</v>
      </c>
      <c r="AX43" s="34">
        <f>$R$28/'Fixed data'!$C$7</f>
        <v>8.787966185731225E-3</v>
      </c>
      <c r="AY43" s="34">
        <f>$R$28/'Fixed data'!$C$7</f>
        <v>8.787966185731225E-3</v>
      </c>
      <c r="AZ43" s="34">
        <f>$R$28/'Fixed data'!$C$7</f>
        <v>8.787966185731225E-3</v>
      </c>
      <c r="BA43" s="34">
        <f>$R$28/'Fixed data'!$C$7</f>
        <v>8.787966185731225E-3</v>
      </c>
      <c r="BB43" s="34">
        <f>$R$28/'Fixed data'!$C$7</f>
        <v>8.787966185731225E-3</v>
      </c>
      <c r="BC43" s="34">
        <f>$R$28/'Fixed data'!$C$7</f>
        <v>8.787966185731225E-3</v>
      </c>
      <c r="BD43" s="34">
        <f>$R$28/'Fixed data'!$C$7</f>
        <v>8.787966185731225E-3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8.9016107756594333E-3</v>
      </c>
      <c r="U44" s="34">
        <f>$S$28/'Fixed data'!$C$7</f>
        <v>8.9016107756594333E-3</v>
      </c>
      <c r="V44" s="34">
        <f>$S$28/'Fixed data'!$C$7</f>
        <v>8.9016107756594333E-3</v>
      </c>
      <c r="W44" s="34">
        <f>$S$28/'Fixed data'!$C$7</f>
        <v>8.9016107756594333E-3</v>
      </c>
      <c r="X44" s="34">
        <f>$S$28/'Fixed data'!$C$7</f>
        <v>8.9016107756594333E-3</v>
      </c>
      <c r="Y44" s="34">
        <f>$S$28/'Fixed data'!$C$7</f>
        <v>8.9016107756594333E-3</v>
      </c>
      <c r="Z44" s="34">
        <f>$S$28/'Fixed data'!$C$7</f>
        <v>8.9016107756594333E-3</v>
      </c>
      <c r="AA44" s="34">
        <f>$S$28/'Fixed data'!$C$7</f>
        <v>8.9016107756594333E-3</v>
      </c>
      <c r="AB44" s="34">
        <f>$S$28/'Fixed data'!$C$7</f>
        <v>8.9016107756594333E-3</v>
      </c>
      <c r="AC44" s="34">
        <f>$S$28/'Fixed data'!$C$7</f>
        <v>8.9016107756594333E-3</v>
      </c>
      <c r="AD44" s="34">
        <f>$S$28/'Fixed data'!$C$7</f>
        <v>8.9016107756594333E-3</v>
      </c>
      <c r="AE44" s="34">
        <f>$S$28/'Fixed data'!$C$7</f>
        <v>8.9016107756594333E-3</v>
      </c>
      <c r="AF44" s="34">
        <f>$S$28/'Fixed data'!$C$7</f>
        <v>8.9016107756594333E-3</v>
      </c>
      <c r="AG44" s="34">
        <f>$S$28/'Fixed data'!$C$7</f>
        <v>8.9016107756594333E-3</v>
      </c>
      <c r="AH44" s="34">
        <f>$S$28/'Fixed data'!$C$7</f>
        <v>8.9016107756594333E-3</v>
      </c>
      <c r="AI44" s="34">
        <f>$S$28/'Fixed data'!$C$7</f>
        <v>8.9016107756594333E-3</v>
      </c>
      <c r="AJ44" s="34">
        <f>$S$28/'Fixed data'!$C$7</f>
        <v>8.9016107756594333E-3</v>
      </c>
      <c r="AK44" s="34">
        <f>$S$28/'Fixed data'!$C$7</f>
        <v>8.9016107756594333E-3</v>
      </c>
      <c r="AL44" s="34">
        <f>$S$28/'Fixed data'!$C$7</f>
        <v>8.9016107756594333E-3</v>
      </c>
      <c r="AM44" s="34">
        <f>$S$28/'Fixed data'!$C$7</f>
        <v>8.9016107756594333E-3</v>
      </c>
      <c r="AN44" s="34">
        <f>$S$28/'Fixed data'!$C$7</f>
        <v>8.9016107756594333E-3</v>
      </c>
      <c r="AO44" s="34">
        <f>$S$28/'Fixed data'!$C$7</f>
        <v>8.9016107756594333E-3</v>
      </c>
      <c r="AP44" s="34">
        <f>$S$28/'Fixed data'!$C$7</f>
        <v>8.9016107756594333E-3</v>
      </c>
      <c r="AQ44" s="34">
        <f>$S$28/'Fixed data'!$C$7</f>
        <v>8.9016107756594333E-3</v>
      </c>
      <c r="AR44" s="34">
        <f>$S$28/'Fixed data'!$C$7</f>
        <v>8.9016107756594333E-3</v>
      </c>
      <c r="AS44" s="34">
        <f>$S$28/'Fixed data'!$C$7</f>
        <v>8.9016107756594333E-3</v>
      </c>
      <c r="AT44" s="34">
        <f>$S$28/'Fixed data'!$C$7</f>
        <v>8.9016107756594333E-3</v>
      </c>
      <c r="AU44" s="34">
        <f>$S$28/'Fixed data'!$C$7</f>
        <v>8.9016107756594333E-3</v>
      </c>
      <c r="AV44" s="34">
        <f>$S$28/'Fixed data'!$C$7</f>
        <v>8.9016107756594333E-3</v>
      </c>
      <c r="AW44" s="34">
        <f>$S$28/'Fixed data'!$C$7</f>
        <v>8.9016107756594333E-3</v>
      </c>
      <c r="AX44" s="34">
        <f>$S$28/'Fixed data'!$C$7</f>
        <v>8.9016107756594333E-3</v>
      </c>
      <c r="AY44" s="34">
        <f>$S$28/'Fixed data'!$C$7</f>
        <v>8.9016107756594333E-3</v>
      </c>
      <c r="AZ44" s="34">
        <f>$S$28/'Fixed data'!$C$7</f>
        <v>8.9016107756594333E-3</v>
      </c>
      <c r="BA44" s="34">
        <f>$S$28/'Fixed data'!$C$7</f>
        <v>8.9016107756594333E-3</v>
      </c>
      <c r="BB44" s="34">
        <f>$S$28/'Fixed data'!$C$7</f>
        <v>8.9016107756594333E-3</v>
      </c>
      <c r="BC44" s="34">
        <f>$S$28/'Fixed data'!$C$7</f>
        <v>8.9016107756594333E-3</v>
      </c>
      <c r="BD44" s="34">
        <f>$S$28/'Fixed data'!$C$7</f>
        <v>8.9016107756594333E-3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9.0029339032750445E-3</v>
      </c>
      <c r="V45" s="34">
        <f>$T$28/'Fixed data'!$C$7</f>
        <v>9.0029339032750445E-3</v>
      </c>
      <c r="W45" s="34">
        <f>$T$28/'Fixed data'!$C$7</f>
        <v>9.0029339032750445E-3</v>
      </c>
      <c r="X45" s="34">
        <f>$T$28/'Fixed data'!$C$7</f>
        <v>9.0029339032750445E-3</v>
      </c>
      <c r="Y45" s="34">
        <f>$T$28/'Fixed data'!$C$7</f>
        <v>9.0029339032750445E-3</v>
      </c>
      <c r="Z45" s="34">
        <f>$T$28/'Fixed data'!$C$7</f>
        <v>9.0029339032750445E-3</v>
      </c>
      <c r="AA45" s="34">
        <f>$T$28/'Fixed data'!$C$7</f>
        <v>9.0029339032750445E-3</v>
      </c>
      <c r="AB45" s="34">
        <f>$T$28/'Fixed data'!$C$7</f>
        <v>9.0029339032750445E-3</v>
      </c>
      <c r="AC45" s="34">
        <f>$T$28/'Fixed data'!$C$7</f>
        <v>9.0029339032750445E-3</v>
      </c>
      <c r="AD45" s="34">
        <f>$T$28/'Fixed data'!$C$7</f>
        <v>9.0029339032750445E-3</v>
      </c>
      <c r="AE45" s="34">
        <f>$T$28/'Fixed data'!$C$7</f>
        <v>9.0029339032750445E-3</v>
      </c>
      <c r="AF45" s="34">
        <f>$T$28/'Fixed data'!$C$7</f>
        <v>9.0029339032750445E-3</v>
      </c>
      <c r="AG45" s="34">
        <f>$T$28/'Fixed data'!$C$7</f>
        <v>9.0029339032750445E-3</v>
      </c>
      <c r="AH45" s="34">
        <f>$T$28/'Fixed data'!$C$7</f>
        <v>9.0029339032750445E-3</v>
      </c>
      <c r="AI45" s="34">
        <f>$T$28/'Fixed data'!$C$7</f>
        <v>9.0029339032750445E-3</v>
      </c>
      <c r="AJ45" s="34">
        <f>$T$28/'Fixed data'!$C$7</f>
        <v>9.0029339032750445E-3</v>
      </c>
      <c r="AK45" s="34">
        <f>$T$28/'Fixed data'!$C$7</f>
        <v>9.0029339032750445E-3</v>
      </c>
      <c r="AL45" s="34">
        <f>$T$28/'Fixed data'!$C$7</f>
        <v>9.0029339032750445E-3</v>
      </c>
      <c r="AM45" s="34">
        <f>$T$28/'Fixed data'!$C$7</f>
        <v>9.0029339032750445E-3</v>
      </c>
      <c r="AN45" s="34">
        <f>$T$28/'Fixed data'!$C$7</f>
        <v>9.0029339032750445E-3</v>
      </c>
      <c r="AO45" s="34">
        <f>$T$28/'Fixed data'!$C$7</f>
        <v>9.0029339032750445E-3</v>
      </c>
      <c r="AP45" s="34">
        <f>$T$28/'Fixed data'!$C$7</f>
        <v>9.0029339032750445E-3</v>
      </c>
      <c r="AQ45" s="34">
        <f>$T$28/'Fixed data'!$C$7</f>
        <v>9.0029339032750445E-3</v>
      </c>
      <c r="AR45" s="34">
        <f>$T$28/'Fixed data'!$C$7</f>
        <v>9.0029339032750445E-3</v>
      </c>
      <c r="AS45" s="34">
        <f>$T$28/'Fixed data'!$C$7</f>
        <v>9.0029339032750445E-3</v>
      </c>
      <c r="AT45" s="34">
        <f>$T$28/'Fixed data'!$C$7</f>
        <v>9.0029339032750445E-3</v>
      </c>
      <c r="AU45" s="34">
        <f>$T$28/'Fixed data'!$C$7</f>
        <v>9.0029339032750445E-3</v>
      </c>
      <c r="AV45" s="34">
        <f>$T$28/'Fixed data'!$C$7</f>
        <v>9.0029339032750445E-3</v>
      </c>
      <c r="AW45" s="34">
        <f>$T$28/'Fixed data'!$C$7</f>
        <v>9.0029339032750445E-3</v>
      </c>
      <c r="AX45" s="34">
        <f>$T$28/'Fixed data'!$C$7</f>
        <v>9.0029339032750445E-3</v>
      </c>
      <c r="AY45" s="34">
        <f>$T$28/'Fixed data'!$C$7</f>
        <v>9.0029339032750445E-3</v>
      </c>
      <c r="AZ45" s="34">
        <f>$T$28/'Fixed data'!$C$7</f>
        <v>9.0029339032750445E-3</v>
      </c>
      <c r="BA45" s="34">
        <f>$T$28/'Fixed data'!$C$7</f>
        <v>9.0029339032750445E-3</v>
      </c>
      <c r="BB45" s="34">
        <f>$T$28/'Fixed data'!$C$7</f>
        <v>9.0029339032750445E-3</v>
      </c>
      <c r="BC45" s="34">
        <f>$T$28/'Fixed data'!$C$7</f>
        <v>9.0029339032750445E-3</v>
      </c>
      <c r="BD45" s="34">
        <f>$T$28/'Fixed data'!$C$7</f>
        <v>9.0029339032750445E-3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9.0854757535656725E-3</v>
      </c>
      <c r="W46" s="34">
        <f>$U$28/'Fixed data'!$C$7</f>
        <v>9.0854757535656725E-3</v>
      </c>
      <c r="X46" s="34">
        <f>$U$28/'Fixed data'!$C$7</f>
        <v>9.0854757535656725E-3</v>
      </c>
      <c r="Y46" s="34">
        <f>$U$28/'Fixed data'!$C$7</f>
        <v>9.0854757535656725E-3</v>
      </c>
      <c r="Z46" s="34">
        <f>$U$28/'Fixed data'!$C$7</f>
        <v>9.0854757535656725E-3</v>
      </c>
      <c r="AA46" s="34">
        <f>$U$28/'Fixed data'!$C$7</f>
        <v>9.0854757535656725E-3</v>
      </c>
      <c r="AB46" s="34">
        <f>$U$28/'Fixed data'!$C$7</f>
        <v>9.0854757535656725E-3</v>
      </c>
      <c r="AC46" s="34">
        <f>$U$28/'Fixed data'!$C$7</f>
        <v>9.0854757535656725E-3</v>
      </c>
      <c r="AD46" s="34">
        <f>$U$28/'Fixed data'!$C$7</f>
        <v>9.0854757535656725E-3</v>
      </c>
      <c r="AE46" s="34">
        <f>$U$28/'Fixed data'!$C$7</f>
        <v>9.0854757535656725E-3</v>
      </c>
      <c r="AF46" s="34">
        <f>$U$28/'Fixed data'!$C$7</f>
        <v>9.0854757535656725E-3</v>
      </c>
      <c r="AG46" s="34">
        <f>$U$28/'Fixed data'!$C$7</f>
        <v>9.0854757535656725E-3</v>
      </c>
      <c r="AH46" s="34">
        <f>$U$28/'Fixed data'!$C$7</f>
        <v>9.0854757535656725E-3</v>
      </c>
      <c r="AI46" s="34">
        <f>$U$28/'Fixed data'!$C$7</f>
        <v>9.0854757535656725E-3</v>
      </c>
      <c r="AJ46" s="34">
        <f>$U$28/'Fixed data'!$C$7</f>
        <v>9.0854757535656725E-3</v>
      </c>
      <c r="AK46" s="34">
        <f>$U$28/'Fixed data'!$C$7</f>
        <v>9.0854757535656725E-3</v>
      </c>
      <c r="AL46" s="34">
        <f>$U$28/'Fixed data'!$C$7</f>
        <v>9.0854757535656725E-3</v>
      </c>
      <c r="AM46" s="34">
        <f>$U$28/'Fixed data'!$C$7</f>
        <v>9.0854757535656725E-3</v>
      </c>
      <c r="AN46" s="34">
        <f>$U$28/'Fixed data'!$C$7</f>
        <v>9.0854757535656725E-3</v>
      </c>
      <c r="AO46" s="34">
        <f>$U$28/'Fixed data'!$C$7</f>
        <v>9.0854757535656725E-3</v>
      </c>
      <c r="AP46" s="34">
        <f>$U$28/'Fixed data'!$C$7</f>
        <v>9.0854757535656725E-3</v>
      </c>
      <c r="AQ46" s="34">
        <f>$U$28/'Fixed data'!$C$7</f>
        <v>9.0854757535656725E-3</v>
      </c>
      <c r="AR46" s="34">
        <f>$U$28/'Fixed data'!$C$7</f>
        <v>9.0854757535656725E-3</v>
      </c>
      <c r="AS46" s="34">
        <f>$U$28/'Fixed data'!$C$7</f>
        <v>9.0854757535656725E-3</v>
      </c>
      <c r="AT46" s="34">
        <f>$U$28/'Fixed data'!$C$7</f>
        <v>9.0854757535656725E-3</v>
      </c>
      <c r="AU46" s="34">
        <f>$U$28/'Fixed data'!$C$7</f>
        <v>9.0854757535656725E-3</v>
      </c>
      <c r="AV46" s="34">
        <f>$U$28/'Fixed data'!$C$7</f>
        <v>9.0854757535656725E-3</v>
      </c>
      <c r="AW46" s="34">
        <f>$U$28/'Fixed data'!$C$7</f>
        <v>9.0854757535656725E-3</v>
      </c>
      <c r="AX46" s="34">
        <f>$U$28/'Fixed data'!$C$7</f>
        <v>9.0854757535656725E-3</v>
      </c>
      <c r="AY46" s="34">
        <f>$U$28/'Fixed data'!$C$7</f>
        <v>9.0854757535656725E-3</v>
      </c>
      <c r="AZ46" s="34">
        <f>$U$28/'Fixed data'!$C$7</f>
        <v>9.0854757535656725E-3</v>
      </c>
      <c r="BA46" s="34">
        <f>$U$28/'Fixed data'!$C$7</f>
        <v>9.0854757535656725E-3</v>
      </c>
      <c r="BB46" s="34">
        <f>$U$28/'Fixed data'!$C$7</f>
        <v>9.0854757535656725E-3</v>
      </c>
      <c r="BC46" s="34">
        <f>$U$28/'Fixed data'!$C$7</f>
        <v>9.0854757535656725E-3</v>
      </c>
      <c r="BD46" s="34">
        <f>$U$28/'Fixed data'!$C$7</f>
        <v>9.0854757535656725E-3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9.1337704786637556E-3</v>
      </c>
      <c r="X47" s="34">
        <f>$V$28/'Fixed data'!$C$7</f>
        <v>9.1337704786637556E-3</v>
      </c>
      <c r="Y47" s="34">
        <f>$V$28/'Fixed data'!$C$7</f>
        <v>9.1337704786637556E-3</v>
      </c>
      <c r="Z47" s="34">
        <f>$V$28/'Fixed data'!$C$7</f>
        <v>9.1337704786637556E-3</v>
      </c>
      <c r="AA47" s="34">
        <f>$V$28/'Fixed data'!$C$7</f>
        <v>9.1337704786637556E-3</v>
      </c>
      <c r="AB47" s="34">
        <f>$V$28/'Fixed data'!$C$7</f>
        <v>9.1337704786637556E-3</v>
      </c>
      <c r="AC47" s="34">
        <f>$V$28/'Fixed data'!$C$7</f>
        <v>9.1337704786637556E-3</v>
      </c>
      <c r="AD47" s="34">
        <f>$V$28/'Fixed data'!$C$7</f>
        <v>9.1337704786637556E-3</v>
      </c>
      <c r="AE47" s="34">
        <f>$V$28/'Fixed data'!$C$7</f>
        <v>9.1337704786637556E-3</v>
      </c>
      <c r="AF47" s="34">
        <f>$V$28/'Fixed data'!$C$7</f>
        <v>9.1337704786637556E-3</v>
      </c>
      <c r="AG47" s="34">
        <f>$V$28/'Fixed data'!$C$7</f>
        <v>9.1337704786637556E-3</v>
      </c>
      <c r="AH47" s="34">
        <f>$V$28/'Fixed data'!$C$7</f>
        <v>9.1337704786637556E-3</v>
      </c>
      <c r="AI47" s="34">
        <f>$V$28/'Fixed data'!$C$7</f>
        <v>9.1337704786637556E-3</v>
      </c>
      <c r="AJ47" s="34">
        <f>$V$28/'Fixed data'!$C$7</f>
        <v>9.1337704786637556E-3</v>
      </c>
      <c r="AK47" s="34">
        <f>$V$28/'Fixed data'!$C$7</f>
        <v>9.1337704786637556E-3</v>
      </c>
      <c r="AL47" s="34">
        <f>$V$28/'Fixed data'!$C$7</f>
        <v>9.1337704786637556E-3</v>
      </c>
      <c r="AM47" s="34">
        <f>$V$28/'Fixed data'!$C$7</f>
        <v>9.1337704786637556E-3</v>
      </c>
      <c r="AN47" s="34">
        <f>$V$28/'Fixed data'!$C$7</f>
        <v>9.1337704786637556E-3</v>
      </c>
      <c r="AO47" s="34">
        <f>$V$28/'Fixed data'!$C$7</f>
        <v>9.1337704786637556E-3</v>
      </c>
      <c r="AP47" s="34">
        <f>$V$28/'Fixed data'!$C$7</f>
        <v>9.1337704786637556E-3</v>
      </c>
      <c r="AQ47" s="34">
        <f>$V$28/'Fixed data'!$C$7</f>
        <v>9.1337704786637556E-3</v>
      </c>
      <c r="AR47" s="34">
        <f>$V$28/'Fixed data'!$C$7</f>
        <v>9.1337704786637556E-3</v>
      </c>
      <c r="AS47" s="34">
        <f>$V$28/'Fixed data'!$C$7</f>
        <v>9.1337704786637556E-3</v>
      </c>
      <c r="AT47" s="34">
        <f>$V$28/'Fixed data'!$C$7</f>
        <v>9.1337704786637556E-3</v>
      </c>
      <c r="AU47" s="34">
        <f>$V$28/'Fixed data'!$C$7</f>
        <v>9.1337704786637556E-3</v>
      </c>
      <c r="AV47" s="34">
        <f>$V$28/'Fixed data'!$C$7</f>
        <v>9.1337704786637556E-3</v>
      </c>
      <c r="AW47" s="34">
        <f>$V$28/'Fixed data'!$C$7</f>
        <v>9.1337704786637556E-3</v>
      </c>
      <c r="AX47" s="34">
        <f>$V$28/'Fixed data'!$C$7</f>
        <v>9.1337704786637556E-3</v>
      </c>
      <c r="AY47" s="34">
        <f>$V$28/'Fixed data'!$C$7</f>
        <v>9.1337704786637556E-3</v>
      </c>
      <c r="AZ47" s="34">
        <f>$V$28/'Fixed data'!$C$7</f>
        <v>9.1337704786637556E-3</v>
      </c>
      <c r="BA47" s="34">
        <f>$V$28/'Fixed data'!$C$7</f>
        <v>9.1337704786637556E-3</v>
      </c>
      <c r="BB47" s="34">
        <f>$V$28/'Fixed data'!$C$7</f>
        <v>9.1337704786637556E-3</v>
      </c>
      <c r="BC47" s="34">
        <f>$V$28/'Fixed data'!$C$7</f>
        <v>9.1337704786637556E-3</v>
      </c>
      <c r="BD47" s="34">
        <f>$V$28/'Fixed data'!$C$7</f>
        <v>9.1337704786637556E-3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9.1745116646277103E-3</v>
      </c>
      <c r="Y48" s="34">
        <f>$W$28/'Fixed data'!$C$7</f>
        <v>9.1745116646277103E-3</v>
      </c>
      <c r="Z48" s="34">
        <f>$W$28/'Fixed data'!$C$7</f>
        <v>9.1745116646277103E-3</v>
      </c>
      <c r="AA48" s="34">
        <f>$W$28/'Fixed data'!$C$7</f>
        <v>9.1745116646277103E-3</v>
      </c>
      <c r="AB48" s="34">
        <f>$W$28/'Fixed data'!$C$7</f>
        <v>9.1745116646277103E-3</v>
      </c>
      <c r="AC48" s="34">
        <f>$W$28/'Fixed data'!$C$7</f>
        <v>9.1745116646277103E-3</v>
      </c>
      <c r="AD48" s="34">
        <f>$W$28/'Fixed data'!$C$7</f>
        <v>9.1745116646277103E-3</v>
      </c>
      <c r="AE48" s="34">
        <f>$W$28/'Fixed data'!$C$7</f>
        <v>9.1745116646277103E-3</v>
      </c>
      <c r="AF48" s="34">
        <f>$W$28/'Fixed data'!$C$7</f>
        <v>9.1745116646277103E-3</v>
      </c>
      <c r="AG48" s="34">
        <f>$W$28/'Fixed data'!$C$7</f>
        <v>9.1745116646277103E-3</v>
      </c>
      <c r="AH48" s="34">
        <f>$W$28/'Fixed data'!$C$7</f>
        <v>9.1745116646277103E-3</v>
      </c>
      <c r="AI48" s="34">
        <f>$W$28/'Fixed data'!$C$7</f>
        <v>9.1745116646277103E-3</v>
      </c>
      <c r="AJ48" s="34">
        <f>$W$28/'Fixed data'!$C$7</f>
        <v>9.1745116646277103E-3</v>
      </c>
      <c r="AK48" s="34">
        <f>$W$28/'Fixed data'!$C$7</f>
        <v>9.1745116646277103E-3</v>
      </c>
      <c r="AL48" s="34">
        <f>$W$28/'Fixed data'!$C$7</f>
        <v>9.1745116646277103E-3</v>
      </c>
      <c r="AM48" s="34">
        <f>$W$28/'Fixed data'!$C$7</f>
        <v>9.1745116646277103E-3</v>
      </c>
      <c r="AN48" s="34">
        <f>$W$28/'Fixed data'!$C$7</f>
        <v>9.1745116646277103E-3</v>
      </c>
      <c r="AO48" s="34">
        <f>$W$28/'Fixed data'!$C$7</f>
        <v>9.1745116646277103E-3</v>
      </c>
      <c r="AP48" s="34">
        <f>$W$28/'Fixed data'!$C$7</f>
        <v>9.1745116646277103E-3</v>
      </c>
      <c r="AQ48" s="34">
        <f>$W$28/'Fixed data'!$C$7</f>
        <v>9.1745116646277103E-3</v>
      </c>
      <c r="AR48" s="34">
        <f>$W$28/'Fixed data'!$C$7</f>
        <v>9.1745116646277103E-3</v>
      </c>
      <c r="AS48" s="34">
        <f>$W$28/'Fixed data'!$C$7</f>
        <v>9.1745116646277103E-3</v>
      </c>
      <c r="AT48" s="34">
        <f>$W$28/'Fixed data'!$C$7</f>
        <v>9.1745116646277103E-3</v>
      </c>
      <c r="AU48" s="34">
        <f>$W$28/'Fixed data'!$C$7</f>
        <v>9.1745116646277103E-3</v>
      </c>
      <c r="AV48" s="34">
        <f>$W$28/'Fixed data'!$C$7</f>
        <v>9.1745116646277103E-3</v>
      </c>
      <c r="AW48" s="34">
        <f>$W$28/'Fixed data'!$C$7</f>
        <v>9.1745116646277103E-3</v>
      </c>
      <c r="AX48" s="34">
        <f>$W$28/'Fixed data'!$C$7</f>
        <v>9.1745116646277103E-3</v>
      </c>
      <c r="AY48" s="34">
        <f>$W$28/'Fixed data'!$C$7</f>
        <v>9.1745116646277103E-3</v>
      </c>
      <c r="AZ48" s="34">
        <f>$W$28/'Fixed data'!$C$7</f>
        <v>9.1745116646277103E-3</v>
      </c>
      <c r="BA48" s="34">
        <f>$W$28/'Fixed data'!$C$7</f>
        <v>9.1745116646277103E-3</v>
      </c>
      <c r="BB48" s="34">
        <f>$W$28/'Fixed data'!$C$7</f>
        <v>9.1745116646277103E-3</v>
      </c>
      <c r="BC48" s="34">
        <f>$W$28/'Fixed data'!$C$7</f>
        <v>9.1745116646277103E-3</v>
      </c>
      <c r="BD48" s="34">
        <f>$W$28/'Fixed data'!$C$7</f>
        <v>9.1745116646277103E-3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9.2160743985079917E-3</v>
      </c>
      <c r="Z49" s="34">
        <f>$X$28/'Fixed data'!$C$7</f>
        <v>9.2160743985079917E-3</v>
      </c>
      <c r="AA49" s="34">
        <f>$X$28/'Fixed data'!$C$7</f>
        <v>9.2160743985079917E-3</v>
      </c>
      <c r="AB49" s="34">
        <f>$X$28/'Fixed data'!$C$7</f>
        <v>9.2160743985079917E-3</v>
      </c>
      <c r="AC49" s="34">
        <f>$X$28/'Fixed data'!$C$7</f>
        <v>9.2160743985079917E-3</v>
      </c>
      <c r="AD49" s="34">
        <f>$X$28/'Fixed data'!$C$7</f>
        <v>9.2160743985079917E-3</v>
      </c>
      <c r="AE49" s="34">
        <f>$X$28/'Fixed data'!$C$7</f>
        <v>9.2160743985079917E-3</v>
      </c>
      <c r="AF49" s="34">
        <f>$X$28/'Fixed data'!$C$7</f>
        <v>9.2160743985079917E-3</v>
      </c>
      <c r="AG49" s="34">
        <f>$X$28/'Fixed data'!$C$7</f>
        <v>9.2160743985079917E-3</v>
      </c>
      <c r="AH49" s="34">
        <f>$X$28/'Fixed data'!$C$7</f>
        <v>9.2160743985079917E-3</v>
      </c>
      <c r="AI49" s="34">
        <f>$X$28/'Fixed data'!$C$7</f>
        <v>9.2160743985079917E-3</v>
      </c>
      <c r="AJ49" s="34">
        <f>$X$28/'Fixed data'!$C$7</f>
        <v>9.2160743985079917E-3</v>
      </c>
      <c r="AK49" s="34">
        <f>$X$28/'Fixed data'!$C$7</f>
        <v>9.2160743985079917E-3</v>
      </c>
      <c r="AL49" s="34">
        <f>$X$28/'Fixed data'!$C$7</f>
        <v>9.2160743985079917E-3</v>
      </c>
      <c r="AM49" s="34">
        <f>$X$28/'Fixed data'!$C$7</f>
        <v>9.2160743985079917E-3</v>
      </c>
      <c r="AN49" s="34">
        <f>$X$28/'Fixed data'!$C$7</f>
        <v>9.2160743985079917E-3</v>
      </c>
      <c r="AO49" s="34">
        <f>$X$28/'Fixed data'!$C$7</f>
        <v>9.2160743985079917E-3</v>
      </c>
      <c r="AP49" s="34">
        <f>$X$28/'Fixed data'!$C$7</f>
        <v>9.2160743985079917E-3</v>
      </c>
      <c r="AQ49" s="34">
        <f>$X$28/'Fixed data'!$C$7</f>
        <v>9.2160743985079917E-3</v>
      </c>
      <c r="AR49" s="34">
        <f>$X$28/'Fixed data'!$C$7</f>
        <v>9.2160743985079917E-3</v>
      </c>
      <c r="AS49" s="34">
        <f>$X$28/'Fixed data'!$C$7</f>
        <v>9.2160743985079917E-3</v>
      </c>
      <c r="AT49" s="34">
        <f>$X$28/'Fixed data'!$C$7</f>
        <v>9.2160743985079917E-3</v>
      </c>
      <c r="AU49" s="34">
        <f>$X$28/'Fixed data'!$C$7</f>
        <v>9.2160743985079917E-3</v>
      </c>
      <c r="AV49" s="34">
        <f>$X$28/'Fixed data'!$C$7</f>
        <v>9.2160743985079917E-3</v>
      </c>
      <c r="AW49" s="34">
        <f>$X$28/'Fixed data'!$C$7</f>
        <v>9.2160743985079917E-3</v>
      </c>
      <c r="AX49" s="34">
        <f>$X$28/'Fixed data'!$C$7</f>
        <v>9.2160743985079917E-3</v>
      </c>
      <c r="AY49" s="34">
        <f>$X$28/'Fixed data'!$C$7</f>
        <v>9.2160743985079917E-3</v>
      </c>
      <c r="AZ49" s="34">
        <f>$X$28/'Fixed data'!$C$7</f>
        <v>9.2160743985079917E-3</v>
      </c>
      <c r="BA49" s="34">
        <f>$X$28/'Fixed data'!$C$7</f>
        <v>9.2160743985079917E-3</v>
      </c>
      <c r="BB49" s="34">
        <f>$X$28/'Fixed data'!$C$7</f>
        <v>9.2160743985079917E-3</v>
      </c>
      <c r="BC49" s="34">
        <f>$X$28/'Fixed data'!$C$7</f>
        <v>9.2160743985079917E-3</v>
      </c>
      <c r="BD49" s="34">
        <f>$X$28/'Fixed data'!$C$7</f>
        <v>9.2160743985079917E-3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9.257604159017635E-3</v>
      </c>
      <c r="AA50" s="34">
        <f>$Y$28/'Fixed data'!$C$7</f>
        <v>9.257604159017635E-3</v>
      </c>
      <c r="AB50" s="34">
        <f>$Y$28/'Fixed data'!$C$7</f>
        <v>9.257604159017635E-3</v>
      </c>
      <c r="AC50" s="34">
        <f>$Y$28/'Fixed data'!$C$7</f>
        <v>9.257604159017635E-3</v>
      </c>
      <c r="AD50" s="34">
        <f>$Y$28/'Fixed data'!$C$7</f>
        <v>9.257604159017635E-3</v>
      </c>
      <c r="AE50" s="34">
        <f>$Y$28/'Fixed data'!$C$7</f>
        <v>9.257604159017635E-3</v>
      </c>
      <c r="AF50" s="34">
        <f>$Y$28/'Fixed data'!$C$7</f>
        <v>9.257604159017635E-3</v>
      </c>
      <c r="AG50" s="34">
        <f>$Y$28/'Fixed data'!$C$7</f>
        <v>9.257604159017635E-3</v>
      </c>
      <c r="AH50" s="34">
        <f>$Y$28/'Fixed data'!$C$7</f>
        <v>9.257604159017635E-3</v>
      </c>
      <c r="AI50" s="34">
        <f>$Y$28/'Fixed data'!$C$7</f>
        <v>9.257604159017635E-3</v>
      </c>
      <c r="AJ50" s="34">
        <f>$Y$28/'Fixed data'!$C$7</f>
        <v>9.257604159017635E-3</v>
      </c>
      <c r="AK50" s="34">
        <f>$Y$28/'Fixed data'!$C$7</f>
        <v>9.257604159017635E-3</v>
      </c>
      <c r="AL50" s="34">
        <f>$Y$28/'Fixed data'!$C$7</f>
        <v>9.257604159017635E-3</v>
      </c>
      <c r="AM50" s="34">
        <f>$Y$28/'Fixed data'!$C$7</f>
        <v>9.257604159017635E-3</v>
      </c>
      <c r="AN50" s="34">
        <f>$Y$28/'Fixed data'!$C$7</f>
        <v>9.257604159017635E-3</v>
      </c>
      <c r="AO50" s="34">
        <f>$Y$28/'Fixed data'!$C$7</f>
        <v>9.257604159017635E-3</v>
      </c>
      <c r="AP50" s="34">
        <f>$Y$28/'Fixed data'!$C$7</f>
        <v>9.257604159017635E-3</v>
      </c>
      <c r="AQ50" s="34">
        <f>$Y$28/'Fixed data'!$C$7</f>
        <v>9.257604159017635E-3</v>
      </c>
      <c r="AR50" s="34">
        <f>$Y$28/'Fixed data'!$C$7</f>
        <v>9.257604159017635E-3</v>
      </c>
      <c r="AS50" s="34">
        <f>$Y$28/'Fixed data'!$C$7</f>
        <v>9.257604159017635E-3</v>
      </c>
      <c r="AT50" s="34">
        <f>$Y$28/'Fixed data'!$C$7</f>
        <v>9.257604159017635E-3</v>
      </c>
      <c r="AU50" s="34">
        <f>$Y$28/'Fixed data'!$C$7</f>
        <v>9.257604159017635E-3</v>
      </c>
      <c r="AV50" s="34">
        <f>$Y$28/'Fixed data'!$C$7</f>
        <v>9.257604159017635E-3</v>
      </c>
      <c r="AW50" s="34">
        <f>$Y$28/'Fixed data'!$C$7</f>
        <v>9.257604159017635E-3</v>
      </c>
      <c r="AX50" s="34">
        <f>$Y$28/'Fixed data'!$C$7</f>
        <v>9.257604159017635E-3</v>
      </c>
      <c r="AY50" s="34">
        <f>$Y$28/'Fixed data'!$C$7</f>
        <v>9.257604159017635E-3</v>
      </c>
      <c r="AZ50" s="34">
        <f>$Y$28/'Fixed data'!$C$7</f>
        <v>9.257604159017635E-3</v>
      </c>
      <c r="BA50" s="34">
        <f>$Y$28/'Fixed data'!$C$7</f>
        <v>9.257604159017635E-3</v>
      </c>
      <c r="BB50" s="34">
        <f>$Y$28/'Fixed data'!$C$7</f>
        <v>9.257604159017635E-3</v>
      </c>
      <c r="BC50" s="34">
        <f>$Y$28/'Fixed data'!$C$7</f>
        <v>9.257604159017635E-3</v>
      </c>
      <c r="BD50" s="34">
        <f>$Y$28/'Fixed data'!$C$7</f>
        <v>9.257604159017635E-3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9.3002850933147536E-3</v>
      </c>
      <c r="AB51" s="34">
        <f>$Z$28/'Fixed data'!$C$7</f>
        <v>9.3002850933147536E-3</v>
      </c>
      <c r="AC51" s="34">
        <f>$Z$28/'Fixed data'!$C$7</f>
        <v>9.3002850933147536E-3</v>
      </c>
      <c r="AD51" s="34">
        <f>$Z$28/'Fixed data'!$C$7</f>
        <v>9.3002850933147536E-3</v>
      </c>
      <c r="AE51" s="34">
        <f>$Z$28/'Fixed data'!$C$7</f>
        <v>9.3002850933147536E-3</v>
      </c>
      <c r="AF51" s="34">
        <f>$Z$28/'Fixed data'!$C$7</f>
        <v>9.3002850933147536E-3</v>
      </c>
      <c r="AG51" s="34">
        <f>$Z$28/'Fixed data'!$C$7</f>
        <v>9.3002850933147536E-3</v>
      </c>
      <c r="AH51" s="34">
        <f>$Z$28/'Fixed data'!$C$7</f>
        <v>9.3002850933147536E-3</v>
      </c>
      <c r="AI51" s="34">
        <f>$Z$28/'Fixed data'!$C$7</f>
        <v>9.3002850933147536E-3</v>
      </c>
      <c r="AJ51" s="34">
        <f>$Z$28/'Fixed data'!$C$7</f>
        <v>9.3002850933147536E-3</v>
      </c>
      <c r="AK51" s="34">
        <f>$Z$28/'Fixed data'!$C$7</f>
        <v>9.3002850933147536E-3</v>
      </c>
      <c r="AL51" s="34">
        <f>$Z$28/'Fixed data'!$C$7</f>
        <v>9.3002850933147536E-3</v>
      </c>
      <c r="AM51" s="34">
        <f>$Z$28/'Fixed data'!$C$7</f>
        <v>9.3002850933147536E-3</v>
      </c>
      <c r="AN51" s="34">
        <f>$Z$28/'Fixed data'!$C$7</f>
        <v>9.3002850933147536E-3</v>
      </c>
      <c r="AO51" s="34">
        <f>$Z$28/'Fixed data'!$C$7</f>
        <v>9.3002850933147536E-3</v>
      </c>
      <c r="AP51" s="34">
        <f>$Z$28/'Fixed data'!$C$7</f>
        <v>9.3002850933147536E-3</v>
      </c>
      <c r="AQ51" s="34">
        <f>$Z$28/'Fixed data'!$C$7</f>
        <v>9.3002850933147536E-3</v>
      </c>
      <c r="AR51" s="34">
        <f>$Z$28/'Fixed data'!$C$7</f>
        <v>9.3002850933147536E-3</v>
      </c>
      <c r="AS51" s="34">
        <f>$Z$28/'Fixed data'!$C$7</f>
        <v>9.3002850933147536E-3</v>
      </c>
      <c r="AT51" s="34">
        <f>$Z$28/'Fixed data'!$C$7</f>
        <v>9.3002850933147536E-3</v>
      </c>
      <c r="AU51" s="34">
        <f>$Z$28/'Fixed data'!$C$7</f>
        <v>9.3002850933147536E-3</v>
      </c>
      <c r="AV51" s="34">
        <f>$Z$28/'Fixed data'!$C$7</f>
        <v>9.3002850933147536E-3</v>
      </c>
      <c r="AW51" s="34">
        <f>$Z$28/'Fixed data'!$C$7</f>
        <v>9.3002850933147536E-3</v>
      </c>
      <c r="AX51" s="34">
        <f>$Z$28/'Fixed data'!$C$7</f>
        <v>9.3002850933147536E-3</v>
      </c>
      <c r="AY51" s="34">
        <f>$Z$28/'Fixed data'!$C$7</f>
        <v>9.3002850933147536E-3</v>
      </c>
      <c r="AZ51" s="34">
        <f>$Z$28/'Fixed data'!$C$7</f>
        <v>9.3002850933147536E-3</v>
      </c>
      <c r="BA51" s="34">
        <f>$Z$28/'Fixed data'!$C$7</f>
        <v>9.3002850933147536E-3</v>
      </c>
      <c r="BB51" s="34">
        <f>$Z$28/'Fixed data'!$C$7</f>
        <v>9.3002850933147536E-3</v>
      </c>
      <c r="BC51" s="34">
        <f>$Z$28/'Fixed data'!$C$7</f>
        <v>9.3002850933147536E-3</v>
      </c>
      <c r="BD51" s="34">
        <f>$Z$28/'Fixed data'!$C$7</f>
        <v>9.3002850933147536E-3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9.3385106147594547E-3</v>
      </c>
      <c r="AC52" s="34">
        <f>$AA$28/'Fixed data'!$C$7</f>
        <v>9.3385106147594547E-3</v>
      </c>
      <c r="AD52" s="34">
        <f>$AA$28/'Fixed data'!$C$7</f>
        <v>9.3385106147594547E-3</v>
      </c>
      <c r="AE52" s="34">
        <f>$AA$28/'Fixed data'!$C$7</f>
        <v>9.3385106147594547E-3</v>
      </c>
      <c r="AF52" s="34">
        <f>$AA$28/'Fixed data'!$C$7</f>
        <v>9.3385106147594547E-3</v>
      </c>
      <c r="AG52" s="34">
        <f>$AA$28/'Fixed data'!$C$7</f>
        <v>9.3385106147594547E-3</v>
      </c>
      <c r="AH52" s="34">
        <f>$AA$28/'Fixed data'!$C$7</f>
        <v>9.3385106147594547E-3</v>
      </c>
      <c r="AI52" s="34">
        <f>$AA$28/'Fixed data'!$C$7</f>
        <v>9.3385106147594547E-3</v>
      </c>
      <c r="AJ52" s="34">
        <f>$AA$28/'Fixed data'!$C$7</f>
        <v>9.3385106147594547E-3</v>
      </c>
      <c r="AK52" s="34">
        <f>$AA$28/'Fixed data'!$C$7</f>
        <v>9.3385106147594547E-3</v>
      </c>
      <c r="AL52" s="34">
        <f>$AA$28/'Fixed data'!$C$7</f>
        <v>9.3385106147594547E-3</v>
      </c>
      <c r="AM52" s="34">
        <f>$AA$28/'Fixed data'!$C$7</f>
        <v>9.3385106147594547E-3</v>
      </c>
      <c r="AN52" s="34">
        <f>$AA$28/'Fixed data'!$C$7</f>
        <v>9.3385106147594547E-3</v>
      </c>
      <c r="AO52" s="34">
        <f>$AA$28/'Fixed data'!$C$7</f>
        <v>9.3385106147594547E-3</v>
      </c>
      <c r="AP52" s="34">
        <f>$AA$28/'Fixed data'!$C$7</f>
        <v>9.3385106147594547E-3</v>
      </c>
      <c r="AQ52" s="34">
        <f>$AA$28/'Fixed data'!$C$7</f>
        <v>9.3385106147594547E-3</v>
      </c>
      <c r="AR52" s="34">
        <f>$AA$28/'Fixed data'!$C$7</f>
        <v>9.3385106147594547E-3</v>
      </c>
      <c r="AS52" s="34">
        <f>$AA$28/'Fixed data'!$C$7</f>
        <v>9.3385106147594547E-3</v>
      </c>
      <c r="AT52" s="34">
        <f>$AA$28/'Fixed data'!$C$7</f>
        <v>9.3385106147594547E-3</v>
      </c>
      <c r="AU52" s="34">
        <f>$AA$28/'Fixed data'!$C$7</f>
        <v>9.3385106147594547E-3</v>
      </c>
      <c r="AV52" s="34">
        <f>$AA$28/'Fixed data'!$C$7</f>
        <v>9.3385106147594547E-3</v>
      </c>
      <c r="AW52" s="34">
        <f>$AA$28/'Fixed data'!$C$7</f>
        <v>9.3385106147594547E-3</v>
      </c>
      <c r="AX52" s="34">
        <f>$AA$28/'Fixed data'!$C$7</f>
        <v>9.3385106147594547E-3</v>
      </c>
      <c r="AY52" s="34">
        <f>$AA$28/'Fixed data'!$C$7</f>
        <v>9.3385106147594547E-3</v>
      </c>
      <c r="AZ52" s="34">
        <f>$AA$28/'Fixed data'!$C$7</f>
        <v>9.3385106147594547E-3</v>
      </c>
      <c r="BA52" s="34">
        <f>$AA$28/'Fixed data'!$C$7</f>
        <v>9.3385106147594547E-3</v>
      </c>
      <c r="BB52" s="34">
        <f>$AA$28/'Fixed data'!$C$7</f>
        <v>9.3385106147594547E-3</v>
      </c>
      <c r="BC52" s="34">
        <f>$AA$28/'Fixed data'!$C$7</f>
        <v>9.3385106147594547E-3</v>
      </c>
      <c r="BD52" s="34">
        <f>$AA$28/'Fixed data'!$C$7</f>
        <v>9.3385106147594547E-3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9.3697299996606323E-3</v>
      </c>
      <c r="AD53" s="34">
        <f>$AB$28/'Fixed data'!$C$7</f>
        <v>9.3697299996606323E-3</v>
      </c>
      <c r="AE53" s="34">
        <f>$AB$28/'Fixed data'!$C$7</f>
        <v>9.3697299996606323E-3</v>
      </c>
      <c r="AF53" s="34">
        <f>$AB$28/'Fixed data'!$C$7</f>
        <v>9.3697299996606323E-3</v>
      </c>
      <c r="AG53" s="34">
        <f>$AB$28/'Fixed data'!$C$7</f>
        <v>9.3697299996606323E-3</v>
      </c>
      <c r="AH53" s="34">
        <f>$AB$28/'Fixed data'!$C$7</f>
        <v>9.3697299996606323E-3</v>
      </c>
      <c r="AI53" s="34">
        <f>$AB$28/'Fixed data'!$C$7</f>
        <v>9.3697299996606323E-3</v>
      </c>
      <c r="AJ53" s="34">
        <f>$AB$28/'Fixed data'!$C$7</f>
        <v>9.3697299996606323E-3</v>
      </c>
      <c r="AK53" s="34">
        <f>$AB$28/'Fixed data'!$C$7</f>
        <v>9.3697299996606323E-3</v>
      </c>
      <c r="AL53" s="34">
        <f>$AB$28/'Fixed data'!$C$7</f>
        <v>9.3697299996606323E-3</v>
      </c>
      <c r="AM53" s="34">
        <f>$AB$28/'Fixed data'!$C$7</f>
        <v>9.3697299996606323E-3</v>
      </c>
      <c r="AN53" s="34">
        <f>$AB$28/'Fixed data'!$C$7</f>
        <v>9.3697299996606323E-3</v>
      </c>
      <c r="AO53" s="34">
        <f>$AB$28/'Fixed data'!$C$7</f>
        <v>9.3697299996606323E-3</v>
      </c>
      <c r="AP53" s="34">
        <f>$AB$28/'Fixed data'!$C$7</f>
        <v>9.3697299996606323E-3</v>
      </c>
      <c r="AQ53" s="34">
        <f>$AB$28/'Fixed data'!$C$7</f>
        <v>9.3697299996606323E-3</v>
      </c>
      <c r="AR53" s="34">
        <f>$AB$28/'Fixed data'!$C$7</f>
        <v>9.3697299996606323E-3</v>
      </c>
      <c r="AS53" s="34">
        <f>$AB$28/'Fixed data'!$C$7</f>
        <v>9.3697299996606323E-3</v>
      </c>
      <c r="AT53" s="34">
        <f>$AB$28/'Fixed data'!$C$7</f>
        <v>9.3697299996606323E-3</v>
      </c>
      <c r="AU53" s="34">
        <f>$AB$28/'Fixed data'!$C$7</f>
        <v>9.3697299996606323E-3</v>
      </c>
      <c r="AV53" s="34">
        <f>$AB$28/'Fixed data'!$C$7</f>
        <v>9.3697299996606323E-3</v>
      </c>
      <c r="AW53" s="34">
        <f>$AB$28/'Fixed data'!$C$7</f>
        <v>9.3697299996606323E-3</v>
      </c>
      <c r="AX53" s="34">
        <f>$AB$28/'Fixed data'!$C$7</f>
        <v>9.3697299996606323E-3</v>
      </c>
      <c r="AY53" s="34">
        <f>$AB$28/'Fixed data'!$C$7</f>
        <v>9.3697299996606323E-3</v>
      </c>
      <c r="AZ53" s="34">
        <f>$AB$28/'Fixed data'!$C$7</f>
        <v>9.3697299996606323E-3</v>
      </c>
      <c r="BA53" s="34">
        <f>$AB$28/'Fixed data'!$C$7</f>
        <v>9.3697299996606323E-3</v>
      </c>
      <c r="BB53" s="34">
        <f>$AB$28/'Fixed data'!$C$7</f>
        <v>9.3697299996606323E-3</v>
      </c>
      <c r="BC53" s="34">
        <f>$AB$28/'Fixed data'!$C$7</f>
        <v>9.3697299996606323E-3</v>
      </c>
      <c r="BD53" s="34">
        <f>$AB$28/'Fixed data'!$C$7</f>
        <v>9.3697299996606323E-3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9.3924482668951391E-3</v>
      </c>
      <c r="AE54" s="34">
        <f>$AC$28/'Fixed data'!$C$7</f>
        <v>9.3924482668951391E-3</v>
      </c>
      <c r="AF54" s="34">
        <f>$AC$28/'Fixed data'!$C$7</f>
        <v>9.3924482668951391E-3</v>
      </c>
      <c r="AG54" s="34">
        <f>$AC$28/'Fixed data'!$C$7</f>
        <v>9.3924482668951391E-3</v>
      </c>
      <c r="AH54" s="34">
        <f>$AC$28/'Fixed data'!$C$7</f>
        <v>9.3924482668951391E-3</v>
      </c>
      <c r="AI54" s="34">
        <f>$AC$28/'Fixed data'!$C$7</f>
        <v>9.3924482668951391E-3</v>
      </c>
      <c r="AJ54" s="34">
        <f>$AC$28/'Fixed data'!$C$7</f>
        <v>9.3924482668951391E-3</v>
      </c>
      <c r="AK54" s="34">
        <f>$AC$28/'Fixed data'!$C$7</f>
        <v>9.3924482668951391E-3</v>
      </c>
      <c r="AL54" s="34">
        <f>$AC$28/'Fixed data'!$C$7</f>
        <v>9.3924482668951391E-3</v>
      </c>
      <c r="AM54" s="34">
        <f>$AC$28/'Fixed data'!$C$7</f>
        <v>9.3924482668951391E-3</v>
      </c>
      <c r="AN54" s="34">
        <f>$AC$28/'Fixed data'!$C$7</f>
        <v>9.3924482668951391E-3</v>
      </c>
      <c r="AO54" s="34">
        <f>$AC$28/'Fixed data'!$C$7</f>
        <v>9.3924482668951391E-3</v>
      </c>
      <c r="AP54" s="34">
        <f>$AC$28/'Fixed data'!$C$7</f>
        <v>9.3924482668951391E-3</v>
      </c>
      <c r="AQ54" s="34">
        <f>$AC$28/'Fixed data'!$C$7</f>
        <v>9.3924482668951391E-3</v>
      </c>
      <c r="AR54" s="34">
        <f>$AC$28/'Fixed data'!$C$7</f>
        <v>9.3924482668951391E-3</v>
      </c>
      <c r="AS54" s="34">
        <f>$AC$28/'Fixed data'!$C$7</f>
        <v>9.3924482668951391E-3</v>
      </c>
      <c r="AT54" s="34">
        <f>$AC$28/'Fixed data'!$C$7</f>
        <v>9.3924482668951391E-3</v>
      </c>
      <c r="AU54" s="34">
        <f>$AC$28/'Fixed data'!$C$7</f>
        <v>9.3924482668951391E-3</v>
      </c>
      <c r="AV54" s="34">
        <f>$AC$28/'Fixed data'!$C$7</f>
        <v>9.3924482668951391E-3</v>
      </c>
      <c r="AW54" s="34">
        <f>$AC$28/'Fixed data'!$C$7</f>
        <v>9.3924482668951391E-3</v>
      </c>
      <c r="AX54" s="34">
        <f>$AC$28/'Fixed data'!$C$7</f>
        <v>9.3924482668951391E-3</v>
      </c>
      <c r="AY54" s="34">
        <f>$AC$28/'Fixed data'!$C$7</f>
        <v>9.3924482668951391E-3</v>
      </c>
      <c r="AZ54" s="34">
        <f>$AC$28/'Fixed data'!$C$7</f>
        <v>9.3924482668951391E-3</v>
      </c>
      <c r="BA54" s="34">
        <f>$AC$28/'Fixed data'!$C$7</f>
        <v>9.3924482668951391E-3</v>
      </c>
      <c r="BB54" s="34">
        <f>$AC$28/'Fixed data'!$C$7</f>
        <v>9.3924482668951391E-3</v>
      </c>
      <c r="BC54" s="34">
        <f>$AC$28/'Fixed data'!$C$7</f>
        <v>9.3924482668951391E-3</v>
      </c>
      <c r="BD54" s="34">
        <f>$AC$28/'Fixed data'!$C$7</f>
        <v>9.3924482668951391E-3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9.4159807453910449E-3</v>
      </c>
      <c r="AF55" s="34">
        <f>$AD$28/'Fixed data'!$C$7</f>
        <v>9.4159807453910449E-3</v>
      </c>
      <c r="AG55" s="34">
        <f>$AD$28/'Fixed data'!$C$7</f>
        <v>9.4159807453910449E-3</v>
      </c>
      <c r="AH55" s="34">
        <f>$AD$28/'Fixed data'!$C$7</f>
        <v>9.4159807453910449E-3</v>
      </c>
      <c r="AI55" s="34">
        <f>$AD$28/'Fixed data'!$C$7</f>
        <v>9.4159807453910449E-3</v>
      </c>
      <c r="AJ55" s="34">
        <f>$AD$28/'Fixed data'!$C$7</f>
        <v>9.4159807453910449E-3</v>
      </c>
      <c r="AK55" s="34">
        <f>$AD$28/'Fixed data'!$C$7</f>
        <v>9.4159807453910449E-3</v>
      </c>
      <c r="AL55" s="34">
        <f>$AD$28/'Fixed data'!$C$7</f>
        <v>9.4159807453910449E-3</v>
      </c>
      <c r="AM55" s="34">
        <f>$AD$28/'Fixed data'!$C$7</f>
        <v>9.4159807453910449E-3</v>
      </c>
      <c r="AN55" s="34">
        <f>$AD$28/'Fixed data'!$C$7</f>
        <v>9.4159807453910449E-3</v>
      </c>
      <c r="AO55" s="34">
        <f>$AD$28/'Fixed data'!$C$7</f>
        <v>9.4159807453910449E-3</v>
      </c>
      <c r="AP55" s="34">
        <f>$AD$28/'Fixed data'!$C$7</f>
        <v>9.4159807453910449E-3</v>
      </c>
      <c r="AQ55" s="34">
        <f>$AD$28/'Fixed data'!$C$7</f>
        <v>9.4159807453910449E-3</v>
      </c>
      <c r="AR55" s="34">
        <f>$AD$28/'Fixed data'!$C$7</f>
        <v>9.4159807453910449E-3</v>
      </c>
      <c r="AS55" s="34">
        <f>$AD$28/'Fixed data'!$C$7</f>
        <v>9.4159807453910449E-3</v>
      </c>
      <c r="AT55" s="34">
        <f>$AD$28/'Fixed data'!$C$7</f>
        <v>9.4159807453910449E-3</v>
      </c>
      <c r="AU55" s="34">
        <f>$AD$28/'Fixed data'!$C$7</f>
        <v>9.4159807453910449E-3</v>
      </c>
      <c r="AV55" s="34">
        <f>$AD$28/'Fixed data'!$C$7</f>
        <v>9.4159807453910449E-3</v>
      </c>
      <c r="AW55" s="34">
        <f>$AD$28/'Fixed data'!$C$7</f>
        <v>9.4159807453910449E-3</v>
      </c>
      <c r="AX55" s="34">
        <f>$AD$28/'Fixed data'!$C$7</f>
        <v>9.4159807453910449E-3</v>
      </c>
      <c r="AY55" s="34">
        <f>$AD$28/'Fixed data'!$C$7</f>
        <v>9.4159807453910449E-3</v>
      </c>
      <c r="AZ55" s="34">
        <f>$AD$28/'Fixed data'!$C$7</f>
        <v>9.4159807453910449E-3</v>
      </c>
      <c r="BA55" s="34">
        <f>$AD$28/'Fixed data'!$C$7</f>
        <v>9.4159807453910449E-3</v>
      </c>
      <c r="BB55" s="34">
        <f>$AD$28/'Fixed data'!$C$7</f>
        <v>9.4159807453910449E-3</v>
      </c>
      <c r="BC55" s="34">
        <f>$AD$28/'Fixed data'!$C$7</f>
        <v>9.4159807453910449E-3</v>
      </c>
      <c r="BD55" s="34">
        <f>$AD$28/'Fixed data'!$C$7</f>
        <v>9.4159807453910449E-3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9.4385550183607274E-3</v>
      </c>
      <c r="AG56" s="34">
        <f>$AE$28/'Fixed data'!$C$7</f>
        <v>9.4385550183607274E-3</v>
      </c>
      <c r="AH56" s="34">
        <f>$AE$28/'Fixed data'!$C$7</f>
        <v>9.4385550183607274E-3</v>
      </c>
      <c r="AI56" s="34">
        <f>$AE$28/'Fixed data'!$C$7</f>
        <v>9.4385550183607274E-3</v>
      </c>
      <c r="AJ56" s="34">
        <f>$AE$28/'Fixed data'!$C$7</f>
        <v>9.4385550183607274E-3</v>
      </c>
      <c r="AK56" s="34">
        <f>$AE$28/'Fixed data'!$C$7</f>
        <v>9.4385550183607274E-3</v>
      </c>
      <c r="AL56" s="34">
        <f>$AE$28/'Fixed data'!$C$7</f>
        <v>9.4385550183607274E-3</v>
      </c>
      <c r="AM56" s="34">
        <f>$AE$28/'Fixed data'!$C$7</f>
        <v>9.4385550183607274E-3</v>
      </c>
      <c r="AN56" s="34">
        <f>$AE$28/'Fixed data'!$C$7</f>
        <v>9.4385550183607274E-3</v>
      </c>
      <c r="AO56" s="34">
        <f>$AE$28/'Fixed data'!$C$7</f>
        <v>9.4385550183607274E-3</v>
      </c>
      <c r="AP56" s="34">
        <f>$AE$28/'Fixed data'!$C$7</f>
        <v>9.4385550183607274E-3</v>
      </c>
      <c r="AQ56" s="34">
        <f>$AE$28/'Fixed data'!$C$7</f>
        <v>9.4385550183607274E-3</v>
      </c>
      <c r="AR56" s="34">
        <f>$AE$28/'Fixed data'!$C$7</f>
        <v>9.4385550183607274E-3</v>
      </c>
      <c r="AS56" s="34">
        <f>$AE$28/'Fixed data'!$C$7</f>
        <v>9.4385550183607274E-3</v>
      </c>
      <c r="AT56" s="34">
        <f>$AE$28/'Fixed data'!$C$7</f>
        <v>9.4385550183607274E-3</v>
      </c>
      <c r="AU56" s="34">
        <f>$AE$28/'Fixed data'!$C$7</f>
        <v>9.4385550183607274E-3</v>
      </c>
      <c r="AV56" s="34">
        <f>$AE$28/'Fixed data'!$C$7</f>
        <v>9.4385550183607274E-3</v>
      </c>
      <c r="AW56" s="34">
        <f>$AE$28/'Fixed data'!$C$7</f>
        <v>9.4385550183607274E-3</v>
      </c>
      <c r="AX56" s="34">
        <f>$AE$28/'Fixed data'!$C$7</f>
        <v>9.4385550183607274E-3</v>
      </c>
      <c r="AY56" s="34">
        <f>$AE$28/'Fixed data'!$C$7</f>
        <v>9.4385550183607274E-3</v>
      </c>
      <c r="AZ56" s="34">
        <f>$AE$28/'Fixed data'!$C$7</f>
        <v>9.4385550183607274E-3</v>
      </c>
      <c r="BA56" s="34">
        <f>$AE$28/'Fixed data'!$C$7</f>
        <v>9.4385550183607274E-3</v>
      </c>
      <c r="BB56" s="34">
        <f>$AE$28/'Fixed data'!$C$7</f>
        <v>9.4385550183607274E-3</v>
      </c>
      <c r="BC56" s="34">
        <f>$AE$28/'Fixed data'!$C$7</f>
        <v>9.4385550183607274E-3</v>
      </c>
      <c r="BD56" s="34">
        <f>$AE$28/'Fixed data'!$C$7</f>
        <v>9.4385550183607274E-3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9.4522760279738376E-3</v>
      </c>
      <c r="AH57" s="34">
        <f>$AF$28/'Fixed data'!$C$7</f>
        <v>9.4522760279738376E-3</v>
      </c>
      <c r="AI57" s="34">
        <f>$AF$28/'Fixed data'!$C$7</f>
        <v>9.4522760279738376E-3</v>
      </c>
      <c r="AJ57" s="34">
        <f>$AF$28/'Fixed data'!$C$7</f>
        <v>9.4522760279738376E-3</v>
      </c>
      <c r="AK57" s="34">
        <f>$AF$28/'Fixed data'!$C$7</f>
        <v>9.4522760279738376E-3</v>
      </c>
      <c r="AL57" s="34">
        <f>$AF$28/'Fixed data'!$C$7</f>
        <v>9.4522760279738376E-3</v>
      </c>
      <c r="AM57" s="34">
        <f>$AF$28/'Fixed data'!$C$7</f>
        <v>9.4522760279738376E-3</v>
      </c>
      <c r="AN57" s="34">
        <f>$AF$28/'Fixed data'!$C$7</f>
        <v>9.4522760279738376E-3</v>
      </c>
      <c r="AO57" s="34">
        <f>$AF$28/'Fixed data'!$C$7</f>
        <v>9.4522760279738376E-3</v>
      </c>
      <c r="AP57" s="34">
        <f>$AF$28/'Fixed data'!$C$7</f>
        <v>9.4522760279738376E-3</v>
      </c>
      <c r="AQ57" s="34">
        <f>$AF$28/'Fixed data'!$C$7</f>
        <v>9.4522760279738376E-3</v>
      </c>
      <c r="AR57" s="34">
        <f>$AF$28/'Fixed data'!$C$7</f>
        <v>9.4522760279738376E-3</v>
      </c>
      <c r="AS57" s="34">
        <f>$AF$28/'Fixed data'!$C$7</f>
        <v>9.4522760279738376E-3</v>
      </c>
      <c r="AT57" s="34">
        <f>$AF$28/'Fixed data'!$C$7</f>
        <v>9.4522760279738376E-3</v>
      </c>
      <c r="AU57" s="34">
        <f>$AF$28/'Fixed data'!$C$7</f>
        <v>9.4522760279738376E-3</v>
      </c>
      <c r="AV57" s="34">
        <f>$AF$28/'Fixed data'!$C$7</f>
        <v>9.4522760279738376E-3</v>
      </c>
      <c r="AW57" s="34">
        <f>$AF$28/'Fixed data'!$C$7</f>
        <v>9.4522760279738376E-3</v>
      </c>
      <c r="AX57" s="34">
        <f>$AF$28/'Fixed data'!$C$7</f>
        <v>9.4522760279738376E-3</v>
      </c>
      <c r="AY57" s="34">
        <f>$AF$28/'Fixed data'!$C$7</f>
        <v>9.4522760279738376E-3</v>
      </c>
      <c r="AZ57" s="34">
        <f>$AF$28/'Fixed data'!$C$7</f>
        <v>9.4522760279738376E-3</v>
      </c>
      <c r="BA57" s="34">
        <f>$AF$28/'Fixed data'!$C$7</f>
        <v>9.4522760279738376E-3</v>
      </c>
      <c r="BB57" s="34">
        <f>$AF$28/'Fixed data'!$C$7</f>
        <v>9.4522760279738376E-3</v>
      </c>
      <c r="BC57" s="34">
        <f>$AF$28/'Fixed data'!$C$7</f>
        <v>9.4522760279738376E-3</v>
      </c>
      <c r="BD57" s="34">
        <f>$AF$28/'Fixed data'!$C$7</f>
        <v>9.4522760279738376E-3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9.4522760279738376E-3</v>
      </c>
      <c r="AI58" s="34">
        <f>$AG$28/'Fixed data'!$C$7</f>
        <v>9.4522760279738376E-3</v>
      </c>
      <c r="AJ58" s="34">
        <f>$AG$28/'Fixed data'!$C$7</f>
        <v>9.4522760279738376E-3</v>
      </c>
      <c r="AK58" s="34">
        <f>$AG$28/'Fixed data'!$C$7</f>
        <v>9.4522760279738376E-3</v>
      </c>
      <c r="AL58" s="34">
        <f>$AG$28/'Fixed data'!$C$7</f>
        <v>9.4522760279738376E-3</v>
      </c>
      <c r="AM58" s="34">
        <f>$AG$28/'Fixed data'!$C$7</f>
        <v>9.4522760279738376E-3</v>
      </c>
      <c r="AN58" s="34">
        <f>$AG$28/'Fixed data'!$C$7</f>
        <v>9.4522760279738376E-3</v>
      </c>
      <c r="AO58" s="34">
        <f>$AG$28/'Fixed data'!$C$7</f>
        <v>9.4522760279738376E-3</v>
      </c>
      <c r="AP58" s="34">
        <f>$AG$28/'Fixed data'!$C$7</f>
        <v>9.4522760279738376E-3</v>
      </c>
      <c r="AQ58" s="34">
        <f>$AG$28/'Fixed data'!$C$7</f>
        <v>9.4522760279738376E-3</v>
      </c>
      <c r="AR58" s="34">
        <f>$AG$28/'Fixed data'!$C$7</f>
        <v>9.4522760279738376E-3</v>
      </c>
      <c r="AS58" s="34">
        <f>$AG$28/'Fixed data'!$C$7</f>
        <v>9.4522760279738376E-3</v>
      </c>
      <c r="AT58" s="34">
        <f>$AG$28/'Fixed data'!$C$7</f>
        <v>9.4522760279738376E-3</v>
      </c>
      <c r="AU58" s="34">
        <f>$AG$28/'Fixed data'!$C$7</f>
        <v>9.4522760279738376E-3</v>
      </c>
      <c r="AV58" s="34">
        <f>$AG$28/'Fixed data'!$C$7</f>
        <v>9.4522760279738376E-3</v>
      </c>
      <c r="AW58" s="34">
        <f>$AG$28/'Fixed data'!$C$7</f>
        <v>9.4522760279738376E-3</v>
      </c>
      <c r="AX58" s="34">
        <f>$AG$28/'Fixed data'!$C$7</f>
        <v>9.4522760279738376E-3</v>
      </c>
      <c r="AY58" s="34">
        <f>$AG$28/'Fixed data'!$C$7</f>
        <v>9.4522760279738376E-3</v>
      </c>
      <c r="AZ58" s="34">
        <f>$AG$28/'Fixed data'!$C$7</f>
        <v>9.4522760279738376E-3</v>
      </c>
      <c r="BA58" s="34">
        <f>$AG$28/'Fixed data'!$C$7</f>
        <v>9.4522760279738376E-3</v>
      </c>
      <c r="BB58" s="34">
        <f>$AG$28/'Fixed data'!$C$7</f>
        <v>9.4522760279738376E-3</v>
      </c>
      <c r="BC58" s="34">
        <f>$AG$28/'Fixed data'!$C$7</f>
        <v>9.4522760279738376E-3</v>
      </c>
      <c r="BD58" s="34">
        <f>$AG$28/'Fixed data'!$C$7</f>
        <v>9.4522760279738376E-3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9.4522760279738376E-3</v>
      </c>
      <c r="AJ59" s="34">
        <f>$AH$28/'Fixed data'!$C$7</f>
        <v>9.4522760279738376E-3</v>
      </c>
      <c r="AK59" s="34">
        <f>$AH$28/'Fixed data'!$C$7</f>
        <v>9.4522760279738376E-3</v>
      </c>
      <c r="AL59" s="34">
        <f>$AH$28/'Fixed data'!$C$7</f>
        <v>9.4522760279738376E-3</v>
      </c>
      <c r="AM59" s="34">
        <f>$AH$28/'Fixed data'!$C$7</f>
        <v>9.4522760279738376E-3</v>
      </c>
      <c r="AN59" s="34">
        <f>$AH$28/'Fixed data'!$C$7</f>
        <v>9.4522760279738376E-3</v>
      </c>
      <c r="AO59" s="34">
        <f>$AH$28/'Fixed data'!$C$7</f>
        <v>9.4522760279738376E-3</v>
      </c>
      <c r="AP59" s="34">
        <f>$AH$28/'Fixed data'!$C$7</f>
        <v>9.4522760279738376E-3</v>
      </c>
      <c r="AQ59" s="34">
        <f>$AH$28/'Fixed data'!$C$7</f>
        <v>9.4522760279738376E-3</v>
      </c>
      <c r="AR59" s="34">
        <f>$AH$28/'Fixed data'!$C$7</f>
        <v>9.4522760279738376E-3</v>
      </c>
      <c r="AS59" s="34">
        <f>$AH$28/'Fixed data'!$C$7</f>
        <v>9.4522760279738376E-3</v>
      </c>
      <c r="AT59" s="34">
        <f>$AH$28/'Fixed data'!$C$7</f>
        <v>9.4522760279738376E-3</v>
      </c>
      <c r="AU59" s="34">
        <f>$AH$28/'Fixed data'!$C$7</f>
        <v>9.4522760279738376E-3</v>
      </c>
      <c r="AV59" s="34">
        <f>$AH$28/'Fixed data'!$C$7</f>
        <v>9.4522760279738376E-3</v>
      </c>
      <c r="AW59" s="34">
        <f>$AH$28/'Fixed data'!$C$7</f>
        <v>9.4522760279738376E-3</v>
      </c>
      <c r="AX59" s="34">
        <f>$AH$28/'Fixed data'!$C$7</f>
        <v>9.4522760279738376E-3</v>
      </c>
      <c r="AY59" s="34">
        <f>$AH$28/'Fixed data'!$C$7</f>
        <v>9.4522760279738376E-3</v>
      </c>
      <c r="AZ59" s="34">
        <f>$AH$28/'Fixed data'!$C$7</f>
        <v>9.4522760279738376E-3</v>
      </c>
      <c r="BA59" s="34">
        <f>$AH$28/'Fixed data'!$C$7</f>
        <v>9.4522760279738376E-3</v>
      </c>
      <c r="BB59" s="34">
        <f>$AH$28/'Fixed data'!$C$7</f>
        <v>9.4522760279738376E-3</v>
      </c>
      <c r="BC59" s="34">
        <f>$AH$28/'Fixed data'!$C$7</f>
        <v>9.4522760279738376E-3</v>
      </c>
      <c r="BD59" s="34">
        <f>$AH$28/'Fixed data'!$C$7</f>
        <v>9.4522760279738376E-3</v>
      </c>
    </row>
    <row r="60" spans="1:56" ht="16.5" collapsed="1" x14ac:dyDescent="0.35">
      <c r="A60" s="115"/>
      <c r="B60" s="9" t="s">
        <v>7</v>
      </c>
      <c r="C60" s="9" t="s">
        <v>61</v>
      </c>
      <c r="D60" s="9" t="s">
        <v>40</v>
      </c>
      <c r="E60" s="34">
        <f>SUM(E30:E59)</f>
        <v>0</v>
      </c>
      <c r="F60" s="34">
        <f t="shared" ref="F60:BD60" si="6">SUM(F30:F59)</f>
        <v>-3.6732444444444443E-2</v>
      </c>
      <c r="G60" s="34">
        <f t="shared" si="6"/>
        <v>-7.2216842972492507E-2</v>
      </c>
      <c r="H60" s="34">
        <f t="shared" si="6"/>
        <v>-0.10582261350105032</v>
      </c>
      <c r="I60" s="34">
        <f t="shared" si="6"/>
        <v>-0.13794459717075283</v>
      </c>
      <c r="J60" s="34">
        <f t="shared" si="6"/>
        <v>-0.16866689623933467</v>
      </c>
      <c r="K60" s="34">
        <f t="shared" si="6"/>
        <v>-0.19803623523708697</v>
      </c>
      <c r="L60" s="34">
        <f t="shared" si="6"/>
        <v>-0.22614835180999845</v>
      </c>
      <c r="M60" s="34">
        <f t="shared" si="6"/>
        <v>-0.25293183607513464</v>
      </c>
      <c r="N60" s="34">
        <f t="shared" si="6"/>
        <v>-0.24516062777191922</v>
      </c>
      <c r="O60" s="34">
        <f t="shared" si="6"/>
        <v>-0.23717487324055378</v>
      </c>
      <c r="P60" s="34">
        <f t="shared" si="6"/>
        <v>-0.22896784660833758</v>
      </c>
      <c r="Q60" s="34">
        <f t="shared" si="6"/>
        <v>-0.22053451209538594</v>
      </c>
      <c r="R60" s="34">
        <f t="shared" si="6"/>
        <v>-0.21188856717183985</v>
      </c>
      <c r="S60" s="34">
        <f t="shared" si="6"/>
        <v>-0.20310060098610863</v>
      </c>
      <c r="T60" s="34">
        <f t="shared" si="6"/>
        <v>-0.1941989902104492</v>
      </c>
      <c r="U60" s="34">
        <f t="shared" si="6"/>
        <v>-0.18519605630717415</v>
      </c>
      <c r="V60" s="34">
        <f t="shared" si="6"/>
        <v>-0.17611058055360848</v>
      </c>
      <c r="W60" s="34">
        <f t="shared" si="6"/>
        <v>-0.16697681007494472</v>
      </c>
      <c r="X60" s="34">
        <f t="shared" si="6"/>
        <v>-0.15780229841031701</v>
      </c>
      <c r="Y60" s="34">
        <f t="shared" si="6"/>
        <v>-0.14858622401180901</v>
      </c>
      <c r="Z60" s="34">
        <f t="shared" si="6"/>
        <v>-0.13932861985279138</v>
      </c>
      <c r="AA60" s="34">
        <f t="shared" si="6"/>
        <v>-0.13002833475947662</v>
      </c>
      <c r="AB60" s="34">
        <f t="shared" si="6"/>
        <v>-0.12068982414471716</v>
      </c>
      <c r="AC60" s="34">
        <f t="shared" si="6"/>
        <v>-0.11132009414505653</v>
      </c>
      <c r="AD60" s="34">
        <f t="shared" si="6"/>
        <v>-0.10192764587816139</v>
      </c>
      <c r="AE60" s="34">
        <f t="shared" si="6"/>
        <v>-9.2511665132770343E-2</v>
      </c>
      <c r="AF60" s="34">
        <f t="shared" si="6"/>
        <v>-8.3073110114409612E-2</v>
      </c>
      <c r="AG60" s="34">
        <f t="shared" si="6"/>
        <v>-7.3620834086435771E-2</v>
      </c>
      <c r="AH60" s="34">
        <f t="shared" si="6"/>
        <v>-6.416855805846193E-2</v>
      </c>
      <c r="AI60" s="34">
        <f t="shared" si="6"/>
        <v>-5.4716282030488089E-2</v>
      </c>
      <c r="AJ60" s="34">
        <f t="shared" si="6"/>
        <v>-5.4716282030488089E-2</v>
      </c>
      <c r="AK60" s="34">
        <f t="shared" si="6"/>
        <v>-5.4716282030488089E-2</v>
      </c>
      <c r="AL60" s="34">
        <f t="shared" si="6"/>
        <v>-5.4716282030488089E-2</v>
      </c>
      <c r="AM60" s="34">
        <f t="shared" si="6"/>
        <v>-5.4716282030488089E-2</v>
      </c>
      <c r="AN60" s="34">
        <f t="shared" si="6"/>
        <v>-5.4716282030488089E-2</v>
      </c>
      <c r="AO60" s="34">
        <f t="shared" si="6"/>
        <v>-5.4716282030488089E-2</v>
      </c>
      <c r="AP60" s="34">
        <f t="shared" si="6"/>
        <v>-5.4716282030488089E-2</v>
      </c>
      <c r="AQ60" s="34">
        <f t="shared" si="6"/>
        <v>-5.4716282030488089E-2</v>
      </c>
      <c r="AR60" s="34">
        <f t="shared" si="6"/>
        <v>-5.4716282030488089E-2</v>
      </c>
      <c r="AS60" s="34">
        <f t="shared" si="6"/>
        <v>-5.4716282030488089E-2</v>
      </c>
      <c r="AT60" s="34">
        <f t="shared" si="6"/>
        <v>-5.4716282030488089E-2</v>
      </c>
      <c r="AU60" s="34">
        <f t="shared" si="6"/>
        <v>-5.4716282030488089E-2</v>
      </c>
      <c r="AV60" s="34">
        <f t="shared" si="6"/>
        <v>-5.4716282030488089E-2</v>
      </c>
      <c r="AW60" s="34">
        <f t="shared" si="6"/>
        <v>-5.4716282030488089E-2</v>
      </c>
      <c r="AX60" s="34">
        <f t="shared" si="6"/>
        <v>-5.4716282030488089E-2</v>
      </c>
      <c r="AY60" s="34">
        <f t="shared" si="6"/>
        <v>-1.7983837586043695E-2</v>
      </c>
      <c r="AZ60" s="34">
        <f t="shared" si="6"/>
        <v>1.7500560942004358E-2</v>
      </c>
      <c r="BA60" s="34">
        <f t="shared" si="6"/>
        <v>5.1106331470562233E-2</v>
      </c>
      <c r="BB60" s="34">
        <f t="shared" si="6"/>
        <v>8.3228315140264714E-2</v>
      </c>
      <c r="BC60" s="34">
        <f t="shared" si="6"/>
        <v>0.11395061420884656</v>
      </c>
      <c r="BD60" s="34">
        <f t="shared" si="6"/>
        <v>0.14331995320659882</v>
      </c>
    </row>
    <row r="61" spans="1:56" ht="17.25" hidden="1" customHeight="1" outlineLevel="1" x14ac:dyDescent="0.35">
      <c r="A61" s="115"/>
      <c r="B61" s="9" t="s">
        <v>35</v>
      </c>
      <c r="C61" s="9" t="s">
        <v>62</v>
      </c>
      <c r="D61" s="9" t="s">
        <v>40</v>
      </c>
      <c r="E61" s="34">
        <v>0</v>
      </c>
      <c r="F61" s="34">
        <f>E62</f>
        <v>-1.65296</v>
      </c>
      <c r="G61" s="34">
        <f t="shared" ref="G61:BD61" si="7">F62</f>
        <v>-3.2130254893177188</v>
      </c>
      <c r="H61" s="34">
        <f t="shared" si="7"/>
        <v>-4.6530683201303278</v>
      </c>
      <c r="I61" s="34">
        <f t="shared" si="7"/>
        <v>-5.9927349717658904</v>
      </c>
      <c r="J61" s="34">
        <f t="shared" si="7"/>
        <v>-7.2372938326813205</v>
      </c>
      <c r="K61" s="34">
        <f t="shared" si="7"/>
        <v>-8.3902471913408387</v>
      </c>
      <c r="L61" s="34">
        <f t="shared" si="7"/>
        <v>-9.4572562018847695</v>
      </c>
      <c r="M61" s="34">
        <f t="shared" si="7"/>
        <v>-10.4363646420059</v>
      </c>
      <c r="N61" s="34">
        <f t="shared" si="7"/>
        <v>-9.8337284322860707</v>
      </c>
      <c r="O61" s="34">
        <f t="shared" si="7"/>
        <v>-9.2292088506027081</v>
      </c>
      <c r="P61" s="34">
        <f t="shared" si="7"/>
        <v>-8.6227177789124259</v>
      </c>
      <c r="Q61" s="34">
        <f t="shared" si="7"/>
        <v>-8.0142498792212642</v>
      </c>
      <c r="R61" s="34">
        <f t="shared" si="7"/>
        <v>-7.4046478455663038</v>
      </c>
      <c r="S61" s="34">
        <f t="shared" si="7"/>
        <v>-6.7973008000365587</v>
      </c>
      <c r="T61" s="34">
        <f t="shared" si="7"/>
        <v>-6.1936277141457756</v>
      </c>
      <c r="U61" s="34">
        <f t="shared" si="7"/>
        <v>-5.5942966982879492</v>
      </c>
      <c r="V61" s="34">
        <f t="shared" si="7"/>
        <v>-5.0002542330703195</v>
      </c>
      <c r="W61" s="34">
        <f t="shared" si="7"/>
        <v>-4.4131239809768417</v>
      </c>
      <c r="X61" s="34">
        <f t="shared" si="7"/>
        <v>-3.83329414599365</v>
      </c>
      <c r="Y61" s="34">
        <f t="shared" si="7"/>
        <v>-3.2607684996504736</v>
      </c>
      <c r="Z61" s="34">
        <f t="shared" si="7"/>
        <v>-2.695590088482871</v>
      </c>
      <c r="AA61" s="34">
        <f t="shared" si="7"/>
        <v>-2.1377486394309155</v>
      </c>
      <c r="AB61" s="34">
        <f t="shared" si="7"/>
        <v>-1.5874873270072634</v>
      </c>
      <c r="AC61" s="34">
        <f t="shared" si="7"/>
        <v>-1.0451596528778178</v>
      </c>
      <c r="AD61" s="34">
        <f t="shared" si="7"/>
        <v>-0.51117938672247998</v>
      </c>
      <c r="AE61" s="34">
        <f t="shared" si="7"/>
        <v>1.4467392698278458E-2</v>
      </c>
      <c r="AF61" s="34">
        <f t="shared" si="7"/>
        <v>0.53171403365728154</v>
      </c>
      <c r="AG61" s="34">
        <f t="shared" si="7"/>
        <v>1.0401395650305139</v>
      </c>
      <c r="AH61" s="34">
        <f t="shared" si="7"/>
        <v>1.5391128203757722</v>
      </c>
      <c r="AI61" s="34">
        <f t="shared" si="7"/>
        <v>2.0286337996930568</v>
      </c>
      <c r="AJ61" s="34">
        <f t="shared" si="7"/>
        <v>2.5087025029823673</v>
      </c>
      <c r="AK61" s="34">
        <f t="shared" si="7"/>
        <v>2.9887712062716778</v>
      </c>
      <c r="AL61" s="34">
        <f t="shared" si="7"/>
        <v>3.4688399095609883</v>
      </c>
      <c r="AM61" s="34">
        <f t="shared" si="7"/>
        <v>3.9489086128502988</v>
      </c>
      <c r="AN61" s="34">
        <f t="shared" si="7"/>
        <v>4.4289773161396093</v>
      </c>
      <c r="AO61" s="34">
        <f t="shared" si="7"/>
        <v>4.9090460194289198</v>
      </c>
      <c r="AP61" s="34">
        <f t="shared" si="7"/>
        <v>5.3891147227182303</v>
      </c>
      <c r="AQ61" s="34">
        <f t="shared" si="7"/>
        <v>5.8691834260075408</v>
      </c>
      <c r="AR61" s="34">
        <f t="shared" si="7"/>
        <v>6.3492521292968513</v>
      </c>
      <c r="AS61" s="34">
        <f t="shared" si="7"/>
        <v>6.8293208325861618</v>
      </c>
      <c r="AT61" s="34">
        <f t="shared" si="7"/>
        <v>7.3093895358754724</v>
      </c>
      <c r="AU61" s="34">
        <f t="shared" si="7"/>
        <v>7.7894582391647829</v>
      </c>
      <c r="AV61" s="34">
        <f t="shared" si="7"/>
        <v>8.2695269424540943</v>
      </c>
      <c r="AW61" s="34">
        <f t="shared" si="7"/>
        <v>8.7495956457434048</v>
      </c>
      <c r="AX61" s="34">
        <f t="shared" si="7"/>
        <v>9.2296643490327153</v>
      </c>
      <c r="AY61" s="34">
        <f t="shared" si="7"/>
        <v>9.284380631063204</v>
      </c>
      <c r="AZ61" s="34">
        <f t="shared" si="7"/>
        <v>9.3023644686492482</v>
      </c>
      <c r="BA61" s="34">
        <f t="shared" si="7"/>
        <v>9.2848639077072441</v>
      </c>
      <c r="BB61" s="34">
        <f t="shared" si="7"/>
        <v>9.2337575762366821</v>
      </c>
      <c r="BC61" s="34">
        <f t="shared" si="7"/>
        <v>9.150529261096418</v>
      </c>
      <c r="BD61" s="34">
        <f t="shared" si="7"/>
        <v>9.0365786468875715</v>
      </c>
    </row>
    <row r="62" spans="1:56" ht="16.5" hidden="1" customHeight="1" outlineLevel="1" x14ac:dyDescent="0.3">
      <c r="A62" s="115"/>
      <c r="B62" s="9" t="s">
        <v>34</v>
      </c>
      <c r="C62" s="9" t="s">
        <v>68</v>
      </c>
      <c r="D62" s="9" t="s">
        <v>40</v>
      </c>
      <c r="E62" s="34">
        <f t="shared" ref="E62:BD62" si="8">E28-E60+E61</f>
        <v>-1.65296</v>
      </c>
      <c r="F62" s="34">
        <f t="shared" si="8"/>
        <v>-3.2130254893177188</v>
      </c>
      <c r="G62" s="34">
        <f t="shared" si="8"/>
        <v>-4.6530683201303278</v>
      </c>
      <c r="H62" s="34">
        <f t="shared" si="8"/>
        <v>-5.9927349717658904</v>
      </c>
      <c r="I62" s="34">
        <f t="shared" si="8"/>
        <v>-7.2372938326813205</v>
      </c>
      <c r="J62" s="34">
        <f t="shared" si="8"/>
        <v>-8.3902471913408387</v>
      </c>
      <c r="K62" s="34">
        <f t="shared" si="8"/>
        <v>-9.4572562018847695</v>
      </c>
      <c r="L62" s="34">
        <f t="shared" si="8"/>
        <v>-10.4363646420059</v>
      </c>
      <c r="M62" s="34">
        <f t="shared" si="8"/>
        <v>-9.8337284322860707</v>
      </c>
      <c r="N62" s="34">
        <f t="shared" si="8"/>
        <v>-9.2292088506027081</v>
      </c>
      <c r="O62" s="34">
        <f t="shared" si="8"/>
        <v>-8.6227177789124259</v>
      </c>
      <c r="P62" s="34">
        <f t="shared" si="8"/>
        <v>-8.0142498792212642</v>
      </c>
      <c r="Q62" s="34">
        <f t="shared" si="8"/>
        <v>-7.4046478455663038</v>
      </c>
      <c r="R62" s="34">
        <f t="shared" si="8"/>
        <v>-6.7973008000365587</v>
      </c>
      <c r="S62" s="34">
        <f t="shared" si="8"/>
        <v>-6.1936277141457756</v>
      </c>
      <c r="T62" s="34">
        <f t="shared" si="8"/>
        <v>-5.5942966982879492</v>
      </c>
      <c r="U62" s="34">
        <f t="shared" si="8"/>
        <v>-5.0002542330703195</v>
      </c>
      <c r="V62" s="34">
        <f t="shared" si="8"/>
        <v>-4.4131239809768417</v>
      </c>
      <c r="W62" s="34">
        <f t="shared" si="8"/>
        <v>-3.83329414599365</v>
      </c>
      <c r="X62" s="34">
        <f t="shared" si="8"/>
        <v>-3.2607684996504736</v>
      </c>
      <c r="Y62" s="34">
        <f t="shared" si="8"/>
        <v>-2.695590088482871</v>
      </c>
      <c r="Z62" s="34">
        <f t="shared" si="8"/>
        <v>-2.1377486394309155</v>
      </c>
      <c r="AA62" s="34">
        <f t="shared" si="8"/>
        <v>-1.5874873270072634</v>
      </c>
      <c r="AB62" s="34">
        <f t="shared" si="8"/>
        <v>-1.0451596528778178</v>
      </c>
      <c r="AC62" s="34">
        <f t="shared" si="8"/>
        <v>-0.51117938672247998</v>
      </c>
      <c r="AD62" s="34">
        <f t="shared" si="8"/>
        <v>1.4467392698278458E-2</v>
      </c>
      <c r="AE62" s="34">
        <f t="shared" si="8"/>
        <v>0.53171403365728154</v>
      </c>
      <c r="AF62" s="34">
        <f t="shared" si="8"/>
        <v>1.0401395650305139</v>
      </c>
      <c r="AG62" s="34">
        <f t="shared" si="8"/>
        <v>1.5391128203757722</v>
      </c>
      <c r="AH62" s="34">
        <f t="shared" si="8"/>
        <v>2.0286337996930568</v>
      </c>
      <c r="AI62" s="34">
        <f t="shared" si="8"/>
        <v>2.5087025029823673</v>
      </c>
      <c r="AJ62" s="34">
        <f t="shared" si="8"/>
        <v>2.9887712062716778</v>
      </c>
      <c r="AK62" s="34">
        <f t="shared" si="8"/>
        <v>3.4688399095609883</v>
      </c>
      <c r="AL62" s="34">
        <f t="shared" si="8"/>
        <v>3.9489086128502988</v>
      </c>
      <c r="AM62" s="34">
        <f t="shared" si="8"/>
        <v>4.4289773161396093</v>
      </c>
      <c r="AN62" s="34">
        <f t="shared" si="8"/>
        <v>4.9090460194289198</v>
      </c>
      <c r="AO62" s="34">
        <f t="shared" si="8"/>
        <v>5.3891147227182303</v>
      </c>
      <c r="AP62" s="34">
        <f t="shared" si="8"/>
        <v>5.8691834260075408</v>
      </c>
      <c r="AQ62" s="34">
        <f t="shared" si="8"/>
        <v>6.3492521292968513</v>
      </c>
      <c r="AR62" s="34">
        <f t="shared" si="8"/>
        <v>6.8293208325861618</v>
      </c>
      <c r="AS62" s="34">
        <f t="shared" si="8"/>
        <v>7.3093895358754724</v>
      </c>
      <c r="AT62" s="34">
        <f t="shared" si="8"/>
        <v>7.7894582391647829</v>
      </c>
      <c r="AU62" s="34">
        <f t="shared" si="8"/>
        <v>8.2695269424540943</v>
      </c>
      <c r="AV62" s="34">
        <f t="shared" si="8"/>
        <v>8.7495956457434048</v>
      </c>
      <c r="AW62" s="34">
        <f t="shared" si="8"/>
        <v>9.2296643490327153</v>
      </c>
      <c r="AX62" s="34">
        <f t="shared" si="8"/>
        <v>9.284380631063204</v>
      </c>
      <c r="AY62" s="34">
        <f t="shared" si="8"/>
        <v>9.3023644686492482</v>
      </c>
      <c r="AZ62" s="34">
        <f t="shared" si="8"/>
        <v>9.2848639077072441</v>
      </c>
      <c r="BA62" s="34">
        <f t="shared" si="8"/>
        <v>9.2337575762366821</v>
      </c>
      <c r="BB62" s="34">
        <f t="shared" si="8"/>
        <v>9.150529261096418</v>
      </c>
      <c r="BC62" s="34">
        <f t="shared" si="8"/>
        <v>9.0365786468875715</v>
      </c>
      <c r="BD62" s="34">
        <f t="shared" si="8"/>
        <v>8.8932586936809734</v>
      </c>
    </row>
    <row r="63" spans="1:56" ht="16.5" collapsed="1" x14ac:dyDescent="0.3">
      <c r="A63" s="115"/>
      <c r="B63" s="9" t="s">
        <v>8</v>
      </c>
      <c r="C63" s="11" t="s">
        <v>67</v>
      </c>
      <c r="D63" s="9" t="s">
        <v>40</v>
      </c>
      <c r="E63" s="34">
        <f>AVERAGE(E61:E62)*'Fixed data'!$C$3</f>
        <v>-3.9918984000000005E-2</v>
      </c>
      <c r="F63" s="34">
        <f>AVERAGE(F61:F62)*'Fixed data'!$C$3</f>
        <v>-0.11751354956702292</v>
      </c>
      <c r="G63" s="34">
        <f>AVERAGE(G61:G62)*'Fixed data'!$C$3</f>
        <v>-0.18996616549817033</v>
      </c>
      <c r="H63" s="34">
        <f>AVERAGE(H61:H62)*'Fixed data'!$C$3</f>
        <v>-0.25709614949929366</v>
      </c>
      <c r="I63" s="34">
        <f>AVERAGE(I61:I62)*'Fixed data'!$C$3</f>
        <v>-0.31950519562740021</v>
      </c>
      <c r="J63" s="34">
        <f>AVERAGE(J61:J62)*'Fixed data'!$C$3</f>
        <v>-0.37740511573013519</v>
      </c>
      <c r="K63" s="34">
        <f>AVERAGE(K61:K62)*'Fixed data'!$C$3</f>
        <v>-0.43101720694639845</v>
      </c>
      <c r="L63" s="34">
        <f>AVERAGE(L61:L62)*'Fixed data'!$C$3</f>
        <v>-0.48043094337995967</v>
      </c>
      <c r="M63" s="34">
        <f>AVERAGE(M61:M62)*'Fixed data'!$C$3</f>
        <v>-0.48952274774415111</v>
      </c>
      <c r="N63" s="34">
        <f>AVERAGE(N61:N62)*'Fixed data'!$C$3</f>
        <v>-0.46036993538176402</v>
      </c>
      <c r="O63" s="34">
        <f>AVERAGE(O61:O62)*'Fixed data'!$C$3</f>
        <v>-0.43112402810279049</v>
      </c>
      <c r="P63" s="34">
        <f>AVERAGE(P61:P62)*'Fixed data'!$C$3</f>
        <v>-0.40178276894392867</v>
      </c>
      <c r="Q63" s="34">
        <f>AVERAGE(Q61:Q62)*'Fixed data'!$C$3</f>
        <v>-0.37236638005361977</v>
      </c>
      <c r="R63" s="34">
        <f>AVERAGE(R61:R62)*'Fixed data'!$C$3</f>
        <v>-0.3429770597913091</v>
      </c>
      <c r="S63" s="34">
        <f>AVERAGE(S61:S62)*'Fixed data'!$C$3</f>
        <v>-0.31373092361750338</v>
      </c>
      <c r="T63" s="34">
        <f>AVERAGE(T61:T62)*'Fixed data'!$C$3</f>
        <v>-0.28467837456027445</v>
      </c>
      <c r="U63" s="34">
        <f>AVERAGE(U61:U62)*'Fixed data'!$C$3</f>
        <v>-0.25585840499230222</v>
      </c>
      <c r="V63" s="34">
        <f>AVERAGE(V61:V62)*'Fixed data'!$C$3</f>
        <v>-0.22733308386923892</v>
      </c>
      <c r="W63" s="34">
        <f>AVERAGE(W61:W62)*'Fixed data'!$C$3</f>
        <v>-0.19915099776633738</v>
      </c>
      <c r="X63" s="34">
        <f>AVERAGE(X61:X62)*'Fixed data'!$C$3</f>
        <v>-0.1713216128923056</v>
      </c>
      <c r="Y63" s="34">
        <f>AVERAGE(Y61:Y62)*'Fixed data'!$C$3</f>
        <v>-0.14384605990342028</v>
      </c>
      <c r="Z63" s="34">
        <f>AVERAGE(Z61:Z62)*'Fixed data'!$C$3</f>
        <v>-0.11672513027911795</v>
      </c>
      <c r="AA63" s="34">
        <f>AVERAGE(AA61:AA62)*'Fixed data'!$C$3</f>
        <v>-8.9964448589482021E-2</v>
      </c>
      <c r="AB63" s="34">
        <f>AVERAGE(AB61:AB62)*'Fixed data'!$C$3</f>
        <v>-6.3578424564224703E-2</v>
      </c>
      <c r="AC63" s="34">
        <f>AVERAGE(AC61:AC62)*'Fixed data'!$C$3</f>
        <v>-3.7585587806347187E-2</v>
      </c>
      <c r="AD63" s="34">
        <f>AVERAGE(AD61:AD62)*'Fixed data'!$C$3</f>
        <v>-1.1995594655684467E-2</v>
      </c>
      <c r="AE63" s="34">
        <f>AVERAGE(AE61:AE62)*'Fixed data'!$C$3</f>
        <v>1.3190281446486775E-2</v>
      </c>
      <c r="AF63" s="34">
        <f>AVERAGE(AF61:AF62)*'Fixed data'!$C$3</f>
        <v>3.7960264408310261E-2</v>
      </c>
      <c r="AG63" s="34">
        <f>AVERAGE(AG61:AG62)*'Fixed data'!$C$3</f>
        <v>6.2288945107561805E-2</v>
      </c>
      <c r="AH63" s="34">
        <f>AVERAGE(AH61:AH62)*'Fixed data'!$C$3</f>
        <v>8.6161080874662219E-2</v>
      </c>
      <c r="AI63" s="34">
        <f>AVERAGE(AI61:AI62)*'Fixed data'!$C$3</f>
        <v>0.1095766717096115</v>
      </c>
      <c r="AJ63" s="34">
        <f>AVERAGE(AJ61:AJ62)*'Fixed data'!$C$3</f>
        <v>0.13276399007848519</v>
      </c>
      <c r="AK63" s="34">
        <f>AVERAGE(AK61:AK62)*'Fixed data'!$C$3</f>
        <v>0.15595130844735888</v>
      </c>
      <c r="AL63" s="34">
        <f>AVERAGE(AL61:AL62)*'Fixed data'!$C$3</f>
        <v>0.1791386268162326</v>
      </c>
      <c r="AM63" s="34">
        <f>AVERAGE(AM61:AM62)*'Fixed data'!$C$3</f>
        <v>0.2023259451851063</v>
      </c>
      <c r="AN63" s="34">
        <f>AVERAGE(AN61:AN62)*'Fixed data'!$C$3</f>
        <v>0.22551326355397999</v>
      </c>
      <c r="AO63" s="34">
        <f>AVERAGE(AO61:AO62)*'Fixed data'!$C$3</f>
        <v>0.24870058192285369</v>
      </c>
      <c r="AP63" s="34">
        <f>AVERAGE(AP61:AP62)*'Fixed data'!$C$3</f>
        <v>0.27188790029172738</v>
      </c>
      <c r="AQ63" s="34">
        <f>AVERAGE(AQ61:AQ62)*'Fixed data'!$C$3</f>
        <v>0.2950752186606011</v>
      </c>
      <c r="AR63" s="34">
        <f>AVERAGE(AR61:AR62)*'Fixed data'!$C$3</f>
        <v>0.31826253702947477</v>
      </c>
      <c r="AS63" s="34">
        <f>AVERAGE(AS61:AS62)*'Fixed data'!$C$3</f>
        <v>0.34144985539834849</v>
      </c>
      <c r="AT63" s="34">
        <f>AVERAGE(AT61:AT62)*'Fixed data'!$C$3</f>
        <v>0.36463717376722216</v>
      </c>
      <c r="AU63" s="34">
        <f>AVERAGE(AU61:AU62)*'Fixed data'!$C$3</f>
        <v>0.38782449213609588</v>
      </c>
      <c r="AV63" s="34">
        <f>AVERAGE(AV61:AV62)*'Fixed data'!$C$3</f>
        <v>0.4110118105049696</v>
      </c>
      <c r="AW63" s="34">
        <f>AVERAGE(AW61:AW62)*'Fixed data'!$C$3</f>
        <v>0.43419912887384338</v>
      </c>
      <c r="AX63" s="34">
        <f>AVERAGE(AX61:AX62)*'Fixed data'!$C$3</f>
        <v>0.44711418626931643</v>
      </c>
      <c r="AY63" s="34">
        <f>AVERAGE(AY61:AY62)*'Fixed data'!$C$3</f>
        <v>0.44886989415805573</v>
      </c>
      <c r="AZ63" s="34">
        <f>AVERAGE(AZ61:AZ62)*'Fixed data'!$C$3</f>
        <v>0.4488815652890093</v>
      </c>
      <c r="BA63" s="34">
        <f>AVERAGE(BA61:BA62)*'Fixed data'!$C$3</f>
        <v>0.4472247088372458</v>
      </c>
      <c r="BB63" s="34">
        <f>AVERAGE(BB61:BB62)*'Fixed data'!$C$3</f>
        <v>0.44398052712159441</v>
      </c>
      <c r="BC63" s="34">
        <f>AVERAGE(BC61:BC62)*'Fixed data'!$C$3</f>
        <v>0.43921865597781334</v>
      </c>
      <c r="BD63" s="34">
        <f>AVERAGE(BD61:BD62)*'Fixed data'!$C$3</f>
        <v>0.43300557177473042</v>
      </c>
    </row>
    <row r="64" spans="1:56" ht="15.75" thickBot="1" x14ac:dyDescent="0.35">
      <c r="A64" s="114"/>
      <c r="B64" s="12" t="s">
        <v>94</v>
      </c>
      <c r="C64" s="12" t="s">
        <v>45</v>
      </c>
      <c r="D64" s="12" t="s">
        <v>40</v>
      </c>
      <c r="E64" s="53">
        <f t="shared" ref="E64:BD64" si="9">E29+E60+E63</f>
        <v>-0.45315898399999982</v>
      </c>
      <c r="F64" s="53">
        <f t="shared" si="9"/>
        <v>-0.55344547745200789</v>
      </c>
      <c r="G64" s="53">
        <f t="shared" si="9"/>
        <v>-0.6402479269169381</v>
      </c>
      <c r="H64" s="53">
        <f t="shared" si="9"/>
        <v>-0.7242910792844971</v>
      </c>
      <c r="I64" s="53">
        <f t="shared" si="9"/>
        <v>-0.80307565731969854</v>
      </c>
      <c r="J64" s="53">
        <f t="shared" si="9"/>
        <v>-0.87647707569418298</v>
      </c>
      <c r="K64" s="53">
        <f t="shared" si="9"/>
        <v>-0.94531475362873985</v>
      </c>
      <c r="L64" s="53">
        <f t="shared" si="9"/>
        <v>-1.0078934931727404</v>
      </c>
      <c r="M64" s="53">
        <f t="shared" si="9"/>
        <v>-0.65502849040811228</v>
      </c>
      <c r="N64" s="53">
        <f t="shared" si="9"/>
        <v>-0.61569082467582226</v>
      </c>
      <c r="O64" s="53">
        <f t="shared" si="9"/>
        <v>-0.57596985173091209</v>
      </c>
      <c r="P64" s="53">
        <f t="shared" si="9"/>
        <v>-0.53587560228156017</v>
      </c>
      <c r="Q64" s="53">
        <f t="shared" si="9"/>
        <v>-0.4956340117591122</v>
      </c>
      <c r="R64" s="53">
        <f t="shared" si="9"/>
        <v>-0.45600100737367266</v>
      </c>
      <c r="S64" s="53">
        <f t="shared" si="9"/>
        <v>-0.41668840337744339</v>
      </c>
      <c r="T64" s="53">
        <f t="shared" si="9"/>
        <v>-0.37759435835887944</v>
      </c>
      <c r="U64" s="53">
        <f t="shared" si="9"/>
        <v>-0.33884285907186262</v>
      </c>
      <c r="V64" s="53">
        <f t="shared" si="9"/>
        <v>-0.30068874653788019</v>
      </c>
      <c r="W64" s="53">
        <f t="shared" si="9"/>
        <v>-0.26291455161422039</v>
      </c>
      <c r="X64" s="53">
        <f t="shared" si="9"/>
        <v>-0.22544307431940772</v>
      </c>
      <c r="Y64" s="53">
        <f t="shared" si="9"/>
        <v>-0.1882842371262809</v>
      </c>
      <c r="Z64" s="53">
        <f t="shared" si="9"/>
        <v>-0.1514255428321184</v>
      </c>
      <c r="AA64" s="53">
        <f t="shared" si="9"/>
        <v>-0.1149345389329148</v>
      </c>
      <c r="AB64" s="53">
        <f t="shared" si="9"/>
        <v>-7.8858786212759754E-2</v>
      </c>
      <c r="AC64" s="53">
        <f t="shared" si="9"/>
        <v>-4.3240638948833426E-2</v>
      </c>
      <c r="AD64" s="53">
        <f t="shared" si="9"/>
        <v>-7.9934571481966206E-3</v>
      </c>
      <c r="AE64" s="53">
        <f t="shared" si="9"/>
        <v>2.6862360270274596E-2</v>
      </c>
      <c r="AF64" s="53">
        <f t="shared" si="9"/>
        <v>6.1225259608606315E-2</v>
      </c>
      <c r="AG64" s="53">
        <f t="shared" si="9"/>
        <v>9.50062163358317E-2</v>
      </c>
      <c r="AH64" s="53">
        <f t="shared" si="9"/>
        <v>0.12833062813090595</v>
      </c>
      <c r="AI64" s="53">
        <f t="shared" si="9"/>
        <v>0.16119849499382907</v>
      </c>
      <c r="AJ64" s="53">
        <f t="shared" si="9"/>
        <v>0.18438581336270277</v>
      </c>
      <c r="AK64" s="53">
        <f t="shared" si="9"/>
        <v>0.20757313173157646</v>
      </c>
      <c r="AL64" s="53">
        <f t="shared" si="9"/>
        <v>0.23076045010045018</v>
      </c>
      <c r="AM64" s="53">
        <f t="shared" si="9"/>
        <v>0.25394776846932388</v>
      </c>
      <c r="AN64" s="53">
        <f t="shared" si="9"/>
        <v>0.27713508683819754</v>
      </c>
      <c r="AO64" s="53">
        <f t="shared" si="9"/>
        <v>0.30032240520707126</v>
      </c>
      <c r="AP64" s="53">
        <f t="shared" si="9"/>
        <v>0.32350972357594499</v>
      </c>
      <c r="AQ64" s="53">
        <f t="shared" si="9"/>
        <v>0.34669704194481865</v>
      </c>
      <c r="AR64" s="53">
        <f t="shared" si="9"/>
        <v>0.36988436031369232</v>
      </c>
      <c r="AS64" s="53">
        <f t="shared" si="9"/>
        <v>0.39307167868256609</v>
      </c>
      <c r="AT64" s="53">
        <f t="shared" si="9"/>
        <v>0.41625899705143976</v>
      </c>
      <c r="AU64" s="53">
        <f t="shared" si="9"/>
        <v>0.43944631542031343</v>
      </c>
      <c r="AV64" s="53">
        <f t="shared" si="9"/>
        <v>0.4626336337891872</v>
      </c>
      <c r="AW64" s="53">
        <f t="shared" si="9"/>
        <v>0.48582095215806098</v>
      </c>
      <c r="AX64" s="53">
        <f t="shared" si="9"/>
        <v>0.39239790423882837</v>
      </c>
      <c r="AY64" s="53">
        <f t="shared" si="9"/>
        <v>0.43088605657201201</v>
      </c>
      <c r="AZ64" s="53">
        <f t="shared" si="9"/>
        <v>0.46638212623101366</v>
      </c>
      <c r="BA64" s="53">
        <f t="shared" si="9"/>
        <v>0.49833104030780806</v>
      </c>
      <c r="BB64" s="53">
        <f t="shared" si="9"/>
        <v>0.52720884226185916</v>
      </c>
      <c r="BC64" s="53">
        <f t="shared" si="9"/>
        <v>0.55316927018665996</v>
      </c>
      <c r="BD64" s="53">
        <f t="shared" si="9"/>
        <v>0.57632552498132927</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6.5801161991092913E-2</v>
      </c>
      <c r="G67" s="81">
        <f>'Fixed data'!$G$7*G$88/1000000</f>
        <v>0.16591219247062644</v>
      </c>
      <c r="H67" s="81">
        <f>'Fixed data'!$G$7*H$88/1000000</f>
        <v>0.24677703865196299</v>
      </c>
      <c r="I67" s="81">
        <f>'Fixed data'!$G$7*I$88/1000000</f>
        <v>0.32987658441413953</v>
      </c>
      <c r="J67" s="81">
        <f>'Fixed data'!$G$7*J$88/1000000</f>
        <v>0.37373714801038532</v>
      </c>
      <c r="K67" s="81">
        <f>'Fixed data'!$G$7*K$88/1000000</f>
        <v>0.43048040171249102</v>
      </c>
      <c r="L67" s="81">
        <f>'Fixed data'!$G$7*L$88/1000000</f>
        <v>0.47065530399286226</v>
      </c>
      <c r="M67" s="81">
        <f>'Fixed data'!$G$7*M$88/1000000</f>
        <v>0.51338906168407439</v>
      </c>
      <c r="N67" s="81">
        <f>'Fixed data'!$G$7*N$88/1000000</f>
        <v>0.52913699058632013</v>
      </c>
      <c r="O67" s="81">
        <f>'Fixed data'!$G$7*O$88/1000000</f>
        <v>0.54563367339818181</v>
      </c>
      <c r="P67" s="81">
        <f>'Fixed data'!$G$7*P$88/1000000</f>
        <v>0.56287712440268101</v>
      </c>
      <c r="Q67" s="81">
        <f>'Fixed data'!$G$7*Q$88/1000000</f>
        <v>0.58067507445803057</v>
      </c>
      <c r="R67" s="81">
        <f>'Fixed data'!$G$7*R$88/1000000</f>
        <v>0.59198653850119498</v>
      </c>
      <c r="S67" s="81">
        <f>'Fixed data'!$G$7*S$88/1000000</f>
        <v>0.60189834478007365</v>
      </c>
      <c r="T67" s="81">
        <f>'Fixed data'!$G$7*T$88/1000000</f>
        <v>0.61098421188511298</v>
      </c>
      <c r="U67" s="81">
        <f>'Fixed data'!$G$7*U$88/1000000</f>
        <v>0.61859367224458128</v>
      </c>
      <c r="V67" s="81">
        <f>'Fixed data'!$G$7*V$88/1000000</f>
        <v>0.62369782890904835</v>
      </c>
      <c r="W67" s="81">
        <f>'Fixed data'!$G$7*W$88/1000000</f>
        <v>0.62827767179857341</v>
      </c>
      <c r="X67" s="81">
        <f>'Fixed data'!$G$7*X$88/1000000</f>
        <v>0.63297927004620991</v>
      </c>
      <c r="Y67" s="81">
        <f>'Fixed data'!$G$7*Y$88/1000000</f>
        <v>0.63772227378850066</v>
      </c>
      <c r="Z67" s="81">
        <f>'Fixed data'!$G$7*Z$88/1000000</f>
        <v>0.64261034390539384</v>
      </c>
      <c r="AA67" s="81">
        <f>'Fixed data'!$G$7*AA$88/1000000</f>
        <v>0.6471692758983425</v>
      </c>
      <c r="AB67" s="81">
        <f>'Fixed data'!$G$7*AB$88/1000000</f>
        <v>0.65127404605024697</v>
      </c>
      <c r="AC67" s="81">
        <f>'Fixed data'!$G$7*AC$88/1000000</f>
        <v>0.65481508774039454</v>
      </c>
      <c r="AD67" s="81">
        <f>'Fixed data'!$G$7*AD$88/1000000</f>
        <v>0.65848336109864347</v>
      </c>
      <c r="AE67" s="81">
        <f>'Fixed data'!$G$7*AE$88/1000000</f>
        <v>0.66205180399432373</v>
      </c>
      <c r="AF67" s="81">
        <f>'Fixed data'!$G$7*AF$88/1000000</f>
        <v>0.66425906958652525</v>
      </c>
      <c r="AG67" s="81">
        <f>'Fixed data'!$G$7*AG$88/1000000</f>
        <v>0.66425906958652525</v>
      </c>
      <c r="AH67" s="81">
        <f>'Fixed data'!$G$7*AH$88/1000000</f>
        <v>0.66425906958652525</v>
      </c>
      <c r="AI67" s="81">
        <f>'Fixed data'!$G$7*AI$88/1000000</f>
        <v>0.66425906958652525</v>
      </c>
      <c r="AJ67" s="81">
        <f>'Fixed data'!$G$7*AJ$88/1000000</f>
        <v>0.66425906958652525</v>
      </c>
      <c r="AK67" s="81">
        <f>'Fixed data'!$G$7*AK$88/1000000</f>
        <v>0.66425906958652525</v>
      </c>
      <c r="AL67" s="81">
        <f>'Fixed data'!$G$7*AL$88/1000000</f>
        <v>0.66425906958652525</v>
      </c>
      <c r="AM67" s="81">
        <f>'Fixed data'!$G$7*AM$88/1000000</f>
        <v>0.66425906958652525</v>
      </c>
      <c r="AN67" s="81">
        <f>'Fixed data'!$G$7*AN$88/1000000</f>
        <v>0.66425906958652525</v>
      </c>
      <c r="AO67" s="81">
        <f>'Fixed data'!$G$7*AO$88/1000000</f>
        <v>0.66425906958652525</v>
      </c>
      <c r="AP67" s="81">
        <f>'Fixed data'!$G$7*AP$88/1000000</f>
        <v>0.66425906958652525</v>
      </c>
      <c r="AQ67" s="81">
        <f>'Fixed data'!$G$7*AQ$88/1000000</f>
        <v>0.66425906958652525</v>
      </c>
      <c r="AR67" s="81">
        <f>'Fixed data'!$G$7*AR$88/1000000</f>
        <v>0.66425906958652525</v>
      </c>
      <c r="AS67" s="81">
        <f>'Fixed data'!$G$7*AS$88/1000000</f>
        <v>0.66425906958652525</v>
      </c>
      <c r="AT67" s="81">
        <f>'Fixed data'!$G$7*AT$88/1000000</f>
        <v>0.66425906958652525</v>
      </c>
      <c r="AU67" s="81">
        <f>'Fixed data'!$G$7*AU$88/1000000</f>
        <v>0.66425906958652525</v>
      </c>
      <c r="AV67" s="81">
        <f>'Fixed data'!$G$7*AV$88/1000000</f>
        <v>0.66425906958652525</v>
      </c>
      <c r="AW67" s="81">
        <f>'Fixed data'!$G$7*AW$88/1000000</f>
        <v>0.66425906958652525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9.546006770067729E-2</v>
      </c>
      <c r="G68" s="81">
        <f>'Fixed data'!$G$8*G89/1000000</f>
        <v>0.24069467234876141</v>
      </c>
      <c r="H68" s="81">
        <f>'Fixed data'!$G$8*H89/1000000</f>
        <v>0.35800815827352594</v>
      </c>
      <c r="I68" s="81">
        <f>'Fixed data'!$G$8*I89/1000000</f>
        <v>0.47856360173859447</v>
      </c>
      <c r="J68" s="81">
        <f>'Fixed data'!$G$8*J89/1000000</f>
        <v>0.54219366910509792</v>
      </c>
      <c r="K68" s="81">
        <f>'Fixed data'!$G$8*K89/1000000</f>
        <v>0.62451310961426332</v>
      </c>
      <c r="L68" s="81">
        <f>'Fixed data'!$G$8*L89/1000000</f>
        <v>0.68279625804971966</v>
      </c>
      <c r="M68" s="81">
        <f>'Fixed data'!$G$8*M89/1000000</f>
        <v>0.74479162832691403</v>
      </c>
      <c r="N68" s="81">
        <f>'Fixed data'!$G$8*N89/1000000</f>
        <v>0.76763770450042201</v>
      </c>
      <c r="O68" s="81">
        <f>'Fixed data'!$G$8*O89/1000000</f>
        <v>0.79157002439273738</v>
      </c>
      <c r="P68" s="81">
        <f>'Fixed data'!$G$8*P89/1000000</f>
        <v>0.81658570725416824</v>
      </c>
      <c r="Q68" s="81">
        <f>'Fixed data'!$G$8*Q89/1000000</f>
        <v>0.84240582145590404</v>
      </c>
      <c r="R68" s="81">
        <f>'Fixed data'!$G$8*R89/1000000</f>
        <v>0.85881576150377781</v>
      </c>
      <c r="S68" s="81">
        <f>'Fixed data'!$G$8*S89/1000000</f>
        <v>0.87319516864169178</v>
      </c>
      <c r="T68" s="81">
        <f>'Fixed data'!$G$8*T89/1000000</f>
        <v>0.8863763566742644</v>
      </c>
      <c r="U68" s="81">
        <f>'Fixed data'!$G$8*U89/1000000</f>
        <v>0.89741566934139971</v>
      </c>
      <c r="V68" s="81">
        <f>'Fixed data'!$G$8*V89/1000000</f>
        <v>0.9048204495307044</v>
      </c>
      <c r="W68" s="81">
        <f>'Fixed data'!$G$8*W89/1000000</f>
        <v>0.9114645892246469</v>
      </c>
      <c r="X68" s="81">
        <f>'Fixed data'!$G$8*X89/1000000</f>
        <v>0.91828536371312042</v>
      </c>
      <c r="Y68" s="81">
        <f>'Fixed data'!$G$8*Y89/1000000</f>
        <v>0.92516620661381221</v>
      </c>
      <c r="Z68" s="81">
        <f>'Fixed data'!$G$8*Z89/1000000</f>
        <v>0.93225750242326</v>
      </c>
      <c r="AA68" s="81">
        <f>'Fixed data'!$G$8*AA89/1000000</f>
        <v>0.93887130594163259</v>
      </c>
      <c r="AB68" s="81">
        <f>'Fixed data'!$G$8*AB89/1000000</f>
        <v>0.9448262408506779</v>
      </c>
      <c r="AC68" s="81">
        <f>'Fixed data'!$G$8*AC89/1000000</f>
        <v>0.94996335498732731</v>
      </c>
      <c r="AD68" s="81">
        <f>'Fixed data'!$G$8*AD89/1000000</f>
        <v>0.95528504859466024</v>
      </c>
      <c r="AE68" s="81">
        <f>'Fixed data'!$G$8*AE89/1000000</f>
        <v>0.96046191462711294</v>
      </c>
      <c r="AF68" s="81">
        <f>'Fixed data'!$G$8*AF89/1000000</f>
        <v>0.96366407271200327</v>
      </c>
      <c r="AG68" s="81">
        <f>'Fixed data'!$G$8*AG89/1000000</f>
        <v>0.96366407271200327</v>
      </c>
      <c r="AH68" s="81">
        <f>'Fixed data'!$G$8*AH89/1000000</f>
        <v>0.96366407271200327</v>
      </c>
      <c r="AI68" s="81">
        <f>'Fixed data'!$G$8*AI89/1000000</f>
        <v>0.96366407271200327</v>
      </c>
      <c r="AJ68" s="81">
        <f>'Fixed data'!$G$8*AJ89/1000000</f>
        <v>0.96366407271200327</v>
      </c>
      <c r="AK68" s="81">
        <f>'Fixed data'!$G$8*AK89/1000000</f>
        <v>0.96366407271200327</v>
      </c>
      <c r="AL68" s="81">
        <f>'Fixed data'!$G$8*AL89/1000000</f>
        <v>0.96366407271200327</v>
      </c>
      <c r="AM68" s="81">
        <f>'Fixed data'!$G$8*AM89/1000000</f>
        <v>0.96366407271200327</v>
      </c>
      <c r="AN68" s="81">
        <f>'Fixed data'!$G$8*AN89/1000000</f>
        <v>0.96366407271200327</v>
      </c>
      <c r="AO68" s="81">
        <f>'Fixed data'!$G$8*AO89/1000000</f>
        <v>0.96366407271200327</v>
      </c>
      <c r="AP68" s="81">
        <f>'Fixed data'!$G$8*AP89/1000000</f>
        <v>0.96366407271200327</v>
      </c>
      <c r="AQ68" s="81">
        <f>'Fixed data'!$G$8*AQ89/1000000</f>
        <v>0.96366407271200327</v>
      </c>
      <c r="AR68" s="81">
        <f>'Fixed data'!$G$8*AR89/1000000</f>
        <v>0.96366407271200327</v>
      </c>
      <c r="AS68" s="81">
        <f>'Fixed data'!$G$8*AS89/1000000</f>
        <v>0.96366407271200327</v>
      </c>
      <c r="AT68" s="81">
        <f>'Fixed data'!$G$8*AT89/1000000</f>
        <v>0.96366407271200327</v>
      </c>
      <c r="AU68" s="81">
        <f>'Fixed data'!$G$8*AU89/1000000</f>
        <v>0.96366407271200327</v>
      </c>
      <c r="AV68" s="81">
        <f>'Fixed data'!$G$8*AV89/1000000</f>
        <v>0.96366407271200327</v>
      </c>
      <c r="AW68" s="81">
        <f>'Fixed data'!$G$8*AW89/1000000</f>
        <v>0.96366407271200327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1.0815562161521893E-4</v>
      </c>
      <c r="G70" s="34">
        <f>G91*'Fixed data'!$G$9</f>
        <v>2.9481979183592944E-4</v>
      </c>
      <c r="H70" s="34">
        <f>H91*'Fixed data'!$G$9</f>
        <v>4.3180162279982744E-4</v>
      </c>
      <c r="I70" s="34">
        <f>I91*'Fixed data'!$G$9</f>
        <v>5.5790058765983145E-4</v>
      </c>
      <c r="J70" s="34">
        <f>J91*'Fixed data'!$G$9</f>
        <v>6.7908147938211939E-4</v>
      </c>
      <c r="K70" s="34">
        <f>K91*'Fixed data'!$G$9</f>
        <v>7.8683138120363364E-4</v>
      </c>
      <c r="L70" s="34">
        <f>L91*'Fixed data'!$G$9</f>
        <v>9.0609551052870773E-4</v>
      </c>
      <c r="M70" s="34">
        <f>M91*'Fixed data'!$G$9</f>
        <v>9.6480868339019409E-4</v>
      </c>
      <c r="N70" s="34">
        <f>N91*'Fixed data'!$G$9</f>
        <v>9.9144496128047836E-4</v>
      </c>
      <c r="O70" s="34">
        <f>O91*'Fixed data'!$G$9</f>
        <v>1.0189162676672201E-3</v>
      </c>
      <c r="P70" s="34">
        <f>P91*'Fixed data'!$G$9</f>
        <v>1.0470127746625164E-3</v>
      </c>
      <c r="Q70" s="34">
        <f>Q91*'Fixed data'!$G$9</f>
        <v>1.0734087175219805E-3</v>
      </c>
      <c r="R70" s="34">
        <f>R91*'Fixed data'!$G$9</f>
        <v>1.0910408979546628E-3</v>
      </c>
      <c r="S70" s="34">
        <f>S91*'Fixed data'!$G$9</f>
        <v>1.1051500664269181E-3</v>
      </c>
      <c r="T70" s="34">
        <f>T91*'Fixed data'!$G$9</f>
        <v>1.1177295044676341E-3</v>
      </c>
      <c r="U70" s="34">
        <f>U91*'Fixed data'!$G$9</f>
        <v>1.1279772150933466E-3</v>
      </c>
      <c r="V70" s="34">
        <f>V91*'Fixed data'!$G$9</f>
        <v>1.133973087075995E-3</v>
      </c>
      <c r="W70" s="34">
        <f>W91*'Fixed data'!$G$9</f>
        <v>1.1390311743715545E-3</v>
      </c>
      <c r="X70" s="34">
        <f>X91*'Fixed data'!$G$9</f>
        <v>1.1441912582334859E-3</v>
      </c>
      <c r="Y70" s="34">
        <f>Y91*'Fixed data'!$G$9</f>
        <v>1.1493472483955619E-3</v>
      </c>
      <c r="Z70" s="34">
        <f>Z91*'Fixed data'!$G$9</f>
        <v>1.1546461587346431E-3</v>
      </c>
      <c r="AA70" s="34">
        <f>AA91*'Fixed data'!$G$9</f>
        <v>1.1593919220159736E-3</v>
      </c>
      <c r="AB70" s="34">
        <f>AB91*'Fixed data'!$G$9</f>
        <v>1.1632678615697092E-3</v>
      </c>
      <c r="AC70" s="34">
        <f>AC91*'Fixed data'!$G$9</f>
        <v>1.1660883729553537E-3</v>
      </c>
      <c r="AD70" s="34">
        <f>AD91*'Fixed data'!$G$9</f>
        <v>1.1690099700492249E-3</v>
      </c>
      <c r="AE70" s="34">
        <f>AE91*'Fixed data'!$G$9</f>
        <v>1.1718126043028141E-3</v>
      </c>
      <c r="AF70" s="34">
        <f>AF91*'Fixed data'!$G$9</f>
        <v>1.1735160909040073E-3</v>
      </c>
      <c r="AG70" s="34">
        <f>AG91*'Fixed data'!$G$9</f>
        <v>1.1735160909040073E-3</v>
      </c>
      <c r="AH70" s="34">
        <f>AH91*'Fixed data'!$G$9</f>
        <v>1.1735160909040073E-3</v>
      </c>
      <c r="AI70" s="34">
        <f>AI91*'Fixed data'!$G$9</f>
        <v>1.1735160909040073E-3</v>
      </c>
      <c r="AJ70" s="34">
        <f>AJ91*'Fixed data'!$G$9</f>
        <v>1.1735160909040073E-3</v>
      </c>
      <c r="AK70" s="34">
        <f>AK91*'Fixed data'!$G$9</f>
        <v>1.1735160909040073E-3</v>
      </c>
      <c r="AL70" s="34">
        <f>AL91*'Fixed data'!$G$9</f>
        <v>1.1735160909040073E-3</v>
      </c>
      <c r="AM70" s="34">
        <f>AM91*'Fixed data'!$G$9</f>
        <v>1.1735160909040073E-3</v>
      </c>
      <c r="AN70" s="34">
        <f>AN91*'Fixed data'!$G$9</f>
        <v>1.1735160909040073E-3</v>
      </c>
      <c r="AO70" s="34">
        <f>AO91*'Fixed data'!$G$9</f>
        <v>1.1735160909040073E-3</v>
      </c>
      <c r="AP70" s="34">
        <f>AP91*'Fixed data'!$G$9</f>
        <v>1.1735160909040073E-3</v>
      </c>
      <c r="AQ70" s="34">
        <f>AQ91*'Fixed data'!$G$9</f>
        <v>1.1735160909040073E-3</v>
      </c>
      <c r="AR70" s="34">
        <f>AR91*'Fixed data'!$G$9</f>
        <v>1.1735160909040073E-3</v>
      </c>
      <c r="AS70" s="34">
        <f>AS91*'Fixed data'!$G$9</f>
        <v>1.1735160909040073E-3</v>
      </c>
      <c r="AT70" s="34">
        <f>AT91*'Fixed data'!$G$9</f>
        <v>1.1735160909040073E-3</v>
      </c>
      <c r="AU70" s="34">
        <f>AU91*'Fixed data'!$G$9</f>
        <v>1.1735160909040073E-3</v>
      </c>
      <c r="AV70" s="34">
        <f>AV91*'Fixed data'!$G$9</f>
        <v>1.1735160909040073E-3</v>
      </c>
      <c r="AW70" s="34">
        <f>AW91*'Fixed data'!$G$9</f>
        <v>1.1735160909040073E-3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1.6597026329727211E-5</v>
      </c>
      <c r="G71" s="34">
        <f>G92*'Fixed data'!$G$10</f>
        <v>4.5241585916206255E-5</v>
      </c>
      <c r="H71" s="34">
        <f>H92*'Fixed data'!$G$10</f>
        <v>6.6262139644706494E-5</v>
      </c>
      <c r="I71" s="34">
        <f>I92*'Fixed data'!$G$10</f>
        <v>8.5612662610387897E-5</v>
      </c>
      <c r="J71" s="34">
        <f>J92*'Fixed data'!$G$10</f>
        <v>1.0420848241649979E-4</v>
      </c>
      <c r="K71" s="34">
        <f>K92*'Fixed data'!$G$10</f>
        <v>1.2074324899497204E-4</v>
      </c>
      <c r="L71" s="34">
        <f>L92*'Fixed data'!$G$10</f>
        <v>1.3904493193145774E-4</v>
      </c>
      <c r="M71" s="34">
        <f>M92*'Fixed data'!$G$10</f>
        <v>1.480547648123663E-4</v>
      </c>
      <c r="N71" s="34">
        <f>N92*'Fixed data'!$G$10</f>
        <v>1.5214223616955353E-4</v>
      </c>
      <c r="O71" s="34">
        <f>O92*'Fixed data'!$G$10</f>
        <v>1.5635784686646981E-4</v>
      </c>
      <c r="P71" s="34">
        <f>P92*'Fixed data'!$G$10</f>
        <v>1.6066939775407233E-4</v>
      </c>
      <c r="Q71" s="34">
        <f>Q92*'Fixed data'!$G$10</f>
        <v>1.6471998848707276E-4</v>
      </c>
      <c r="R71" s="34">
        <f>R92*'Fixed data'!$G$10</f>
        <v>1.6742573561811738E-4</v>
      </c>
      <c r="S71" s="34">
        <f>S92*'Fixed data'!$G$10</f>
        <v>1.6959085877239663E-4</v>
      </c>
      <c r="T71" s="34">
        <f>T92*'Fixed data'!$G$10</f>
        <v>1.7152123706671879E-4</v>
      </c>
      <c r="U71" s="34">
        <f>U92*'Fixed data'!$G$10</f>
        <v>1.7309380001383459E-4</v>
      </c>
      <c r="V71" s="34">
        <f>V92*'Fixed data'!$G$10</f>
        <v>1.7401389684911268E-4</v>
      </c>
      <c r="W71" s="34">
        <f>W92*'Fixed data'!$G$10</f>
        <v>1.7479008588828363E-4</v>
      </c>
      <c r="X71" s="34">
        <f>X92*'Fixed data'!$G$10</f>
        <v>1.7558192681565372E-4</v>
      </c>
      <c r="Y71" s="34">
        <f>Y92*'Fixed data'!$G$10</f>
        <v>1.7637313954410738E-4</v>
      </c>
      <c r="Z71" s="34">
        <f>Z92*'Fixed data'!$G$10</f>
        <v>1.7718628409547874E-4</v>
      </c>
      <c r="AA71" s="34">
        <f>AA92*'Fixed data'!$G$10</f>
        <v>1.7791454543740988E-4</v>
      </c>
      <c r="AB71" s="34">
        <f>AB92*'Fixed data'!$G$10</f>
        <v>1.7850932793567564E-4</v>
      </c>
      <c r="AC71" s="34">
        <f>AC92*'Fixed data'!$G$10</f>
        <v>1.7894214965156742E-4</v>
      </c>
      <c r="AD71" s="34">
        <f>AD92*'Fixed data'!$G$10</f>
        <v>1.7939048347987582E-4</v>
      </c>
      <c r="AE71" s="34">
        <f>AE92*'Fixed data'!$G$10</f>
        <v>1.7982056185957305E-4</v>
      </c>
      <c r="AF71" s="34">
        <f>AF92*'Fixed data'!$G$10</f>
        <v>1.8008197048124345E-4</v>
      </c>
      <c r="AG71" s="34">
        <f>AG92*'Fixed data'!$G$10</f>
        <v>1.8008197048124345E-4</v>
      </c>
      <c r="AH71" s="34">
        <f>AH92*'Fixed data'!$G$10</f>
        <v>1.8008197048124345E-4</v>
      </c>
      <c r="AI71" s="34">
        <f>AI92*'Fixed data'!$G$10</f>
        <v>1.8008197048124345E-4</v>
      </c>
      <c r="AJ71" s="34">
        <f>AJ92*'Fixed data'!$G$10</f>
        <v>1.8008197048124345E-4</v>
      </c>
      <c r="AK71" s="34">
        <f>AK92*'Fixed data'!$G$10</f>
        <v>1.8008197048124345E-4</v>
      </c>
      <c r="AL71" s="34">
        <f>AL92*'Fixed data'!$G$10</f>
        <v>1.8008197048124345E-4</v>
      </c>
      <c r="AM71" s="34">
        <f>AM92*'Fixed data'!$G$10</f>
        <v>1.8008197048124345E-4</v>
      </c>
      <c r="AN71" s="34">
        <f>AN92*'Fixed data'!$G$10</f>
        <v>1.8008197048124345E-4</v>
      </c>
      <c r="AO71" s="34">
        <f>AO92*'Fixed data'!$G$10</f>
        <v>1.8008197048124345E-4</v>
      </c>
      <c r="AP71" s="34">
        <f>AP92*'Fixed data'!$G$10</f>
        <v>1.8008197048124345E-4</v>
      </c>
      <c r="AQ71" s="34">
        <f>AQ92*'Fixed data'!$G$10</f>
        <v>1.8008197048124345E-4</v>
      </c>
      <c r="AR71" s="34">
        <f>AR92*'Fixed data'!$G$10</f>
        <v>1.8008197048124345E-4</v>
      </c>
      <c r="AS71" s="34">
        <f>AS92*'Fixed data'!$G$10</f>
        <v>1.8008197048124345E-4</v>
      </c>
      <c r="AT71" s="34">
        <f>AT92*'Fixed data'!$G$10</f>
        <v>1.8008197048124345E-4</v>
      </c>
      <c r="AU71" s="34">
        <f>AU92*'Fixed data'!$G$10</f>
        <v>1.8008197048124345E-4</v>
      </c>
      <c r="AV71" s="34">
        <f>AV92*'Fixed data'!$G$10</f>
        <v>1.8008197048124345E-4</v>
      </c>
      <c r="AW71" s="34">
        <f>AW92*'Fixed data'!$G$10</f>
        <v>1.8008197048124345E-4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0.16138598233971516</v>
      </c>
      <c r="G76" s="53">
        <f t="shared" si="10"/>
        <v>0.40694692619714001</v>
      </c>
      <c r="H76" s="53">
        <f t="shared" si="10"/>
        <v>0.60528326068793348</v>
      </c>
      <c r="I76" s="53">
        <f t="shared" si="10"/>
        <v>0.80908369940300418</v>
      </c>
      <c r="J76" s="53">
        <f t="shared" si="10"/>
        <v>0.91671410707728185</v>
      </c>
      <c r="K76" s="53">
        <f t="shared" si="10"/>
        <v>1.0559010859569529</v>
      </c>
      <c r="L76" s="53">
        <f t="shared" si="10"/>
        <v>1.1544967024850419</v>
      </c>
      <c r="M76" s="53">
        <f t="shared" si="10"/>
        <v>1.2592935534591909</v>
      </c>
      <c r="N76" s="53">
        <f t="shared" si="10"/>
        <v>1.2979182822841921</v>
      </c>
      <c r="O76" s="53">
        <f t="shared" si="10"/>
        <v>1.3383789719054529</v>
      </c>
      <c r="P76" s="53">
        <f t="shared" si="10"/>
        <v>1.3806705138292659</v>
      </c>
      <c r="Q76" s="53">
        <f t="shared" si="10"/>
        <v>1.4243190246199438</v>
      </c>
      <c r="R76" s="53">
        <f t="shared" si="10"/>
        <v>1.4520607666385457</v>
      </c>
      <c r="S76" s="53">
        <f t="shared" si="10"/>
        <v>1.4763682543469647</v>
      </c>
      <c r="T76" s="53">
        <f t="shared" si="10"/>
        <v>1.4986498193009117</v>
      </c>
      <c r="U76" s="53">
        <f t="shared" si="10"/>
        <v>1.5173104126010881</v>
      </c>
      <c r="V76" s="53">
        <f t="shared" si="10"/>
        <v>1.5298262654236778</v>
      </c>
      <c r="W76" s="53">
        <f t="shared" si="10"/>
        <v>1.5410560822834802</v>
      </c>
      <c r="X76" s="53">
        <f t="shared" si="10"/>
        <v>1.5525844069443795</v>
      </c>
      <c r="Y76" s="53">
        <f t="shared" si="10"/>
        <v>1.5642142007902526</v>
      </c>
      <c r="Z76" s="53">
        <f t="shared" si="10"/>
        <v>1.576199678771484</v>
      </c>
      <c r="AA76" s="53">
        <f t="shared" si="10"/>
        <v>1.5873778883074285</v>
      </c>
      <c r="AB76" s="53">
        <f t="shared" si="10"/>
        <v>1.5974420640904301</v>
      </c>
      <c r="AC76" s="53">
        <f t="shared" si="10"/>
        <v>1.6061234732503289</v>
      </c>
      <c r="AD76" s="53">
        <f t="shared" si="10"/>
        <v>1.6151168101468327</v>
      </c>
      <c r="AE76" s="53">
        <f t="shared" si="10"/>
        <v>1.6238653517875989</v>
      </c>
      <c r="AF76" s="53">
        <f t="shared" si="10"/>
        <v>1.6292767403599138</v>
      </c>
      <c r="AG76" s="53">
        <f t="shared" si="10"/>
        <v>1.6292767403599138</v>
      </c>
      <c r="AH76" s="53">
        <f t="shared" si="10"/>
        <v>1.6292767403599138</v>
      </c>
      <c r="AI76" s="53">
        <f t="shared" si="10"/>
        <v>1.6292767403599138</v>
      </c>
      <c r="AJ76" s="53">
        <f t="shared" si="10"/>
        <v>1.6292767403599138</v>
      </c>
      <c r="AK76" s="53">
        <f t="shared" si="10"/>
        <v>1.6292767403599138</v>
      </c>
      <c r="AL76" s="53">
        <f t="shared" si="10"/>
        <v>1.6292767403599138</v>
      </c>
      <c r="AM76" s="53">
        <f t="shared" si="10"/>
        <v>1.6292767403599138</v>
      </c>
      <c r="AN76" s="53">
        <f t="shared" si="10"/>
        <v>1.6292767403599138</v>
      </c>
      <c r="AO76" s="53">
        <f t="shared" si="10"/>
        <v>1.6292767403599138</v>
      </c>
      <c r="AP76" s="53">
        <f t="shared" si="10"/>
        <v>1.6292767403599138</v>
      </c>
      <c r="AQ76" s="53">
        <f t="shared" si="10"/>
        <v>1.6292767403599138</v>
      </c>
      <c r="AR76" s="53">
        <f t="shared" si="10"/>
        <v>1.6292767403599138</v>
      </c>
      <c r="AS76" s="53">
        <f t="shared" si="10"/>
        <v>1.6292767403599138</v>
      </c>
      <c r="AT76" s="53">
        <f t="shared" si="10"/>
        <v>1.6292767403599138</v>
      </c>
      <c r="AU76" s="53">
        <f t="shared" si="10"/>
        <v>1.6292767403599138</v>
      </c>
      <c r="AV76" s="53">
        <f t="shared" si="10"/>
        <v>1.6292767403599138</v>
      </c>
      <c r="AW76" s="53">
        <f t="shared" si="10"/>
        <v>1.6292767403599138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-0.45315898399999982</v>
      </c>
      <c r="F77" s="54">
        <f>IF('Fixed data'!$G$19=FALSE,F64+F76,F64)</f>
        <v>-0.39205949511229277</v>
      </c>
      <c r="G77" s="54">
        <f>IF('Fixed data'!$G$19=FALSE,G64+G76,G64)</f>
        <v>-0.23330100071979809</v>
      </c>
      <c r="H77" s="54">
        <f>IF('Fixed data'!$G$19=FALSE,H64+H76,H64)</f>
        <v>-0.11900781859656362</v>
      </c>
      <c r="I77" s="54">
        <f>IF('Fixed data'!$G$19=FALSE,I64+I76,I64)</f>
        <v>6.0080420833056314E-3</v>
      </c>
      <c r="J77" s="54">
        <f>IF('Fixed data'!$G$19=FALSE,J64+J76,J64)</f>
        <v>4.0237031383098865E-2</v>
      </c>
      <c r="K77" s="54">
        <f>IF('Fixed data'!$G$19=FALSE,K64+K76,K64)</f>
        <v>0.11058633232821302</v>
      </c>
      <c r="L77" s="54">
        <f>IF('Fixed data'!$G$19=FALSE,L64+L76,L64)</f>
        <v>0.14660320931230153</v>
      </c>
      <c r="M77" s="54">
        <f>IF('Fixed data'!$G$19=FALSE,M64+M76,M64)</f>
        <v>0.60426506305107863</v>
      </c>
      <c r="N77" s="54">
        <f>IF('Fixed data'!$G$19=FALSE,N64+N76,N64)</f>
        <v>0.68222745760836989</v>
      </c>
      <c r="O77" s="54">
        <f>IF('Fixed data'!$G$19=FALSE,O64+O76,O64)</f>
        <v>0.76240912017454077</v>
      </c>
      <c r="P77" s="54">
        <f>IF('Fixed data'!$G$19=FALSE,P64+P76,P64)</f>
        <v>0.8447949115477057</v>
      </c>
      <c r="Q77" s="54">
        <f>IF('Fixed data'!$G$19=FALSE,Q64+Q76,Q64)</f>
        <v>0.92868501286083149</v>
      </c>
      <c r="R77" s="54">
        <f>IF('Fixed data'!$G$19=FALSE,R64+R76,R64)</f>
        <v>0.996059759264873</v>
      </c>
      <c r="S77" s="54">
        <f>IF('Fixed data'!$G$19=FALSE,S64+S76,S64)</f>
        <v>1.0596798509695213</v>
      </c>
      <c r="T77" s="54">
        <f>IF('Fixed data'!$G$19=FALSE,T64+T76,T64)</f>
        <v>1.1210554609420322</v>
      </c>
      <c r="U77" s="54">
        <f>IF('Fixed data'!$G$19=FALSE,U64+U76,U64)</f>
        <v>1.1784675535292255</v>
      </c>
      <c r="V77" s="54">
        <f>IF('Fixed data'!$G$19=FALSE,V64+V76,V64)</f>
        <v>1.2291375188857976</v>
      </c>
      <c r="W77" s="54">
        <f>IF('Fixed data'!$G$19=FALSE,W64+W76,W64)</f>
        <v>1.2781415306692598</v>
      </c>
      <c r="X77" s="54">
        <f>IF('Fixed data'!$G$19=FALSE,X64+X76,X64)</f>
        <v>1.3271413326249717</v>
      </c>
      <c r="Y77" s="54">
        <f>IF('Fixed data'!$G$19=FALSE,Y64+Y76,Y64)</f>
        <v>1.3759299636639717</v>
      </c>
      <c r="Z77" s="54">
        <f>IF('Fixed data'!$G$19=FALSE,Z64+Z76,Z64)</f>
        <v>1.4247741359393657</v>
      </c>
      <c r="AA77" s="54">
        <f>IF('Fixed data'!$G$19=FALSE,AA64+AA76,AA64)</f>
        <v>1.4724433493745137</v>
      </c>
      <c r="AB77" s="54">
        <f>IF('Fixed data'!$G$19=FALSE,AB64+AB76,AB64)</f>
        <v>1.5185832778776704</v>
      </c>
      <c r="AC77" s="54">
        <f>IF('Fixed data'!$G$19=FALSE,AC64+AC76,AC64)</f>
        <v>1.5628828343014955</v>
      </c>
      <c r="AD77" s="54">
        <f>IF('Fixed data'!$G$19=FALSE,AD64+AD76,AD64)</f>
        <v>1.6071233529986362</v>
      </c>
      <c r="AE77" s="54">
        <f>IF('Fixed data'!$G$19=FALSE,AE64+AE76,AE64)</f>
        <v>1.6507277120578736</v>
      </c>
      <c r="AF77" s="54">
        <f>IF('Fixed data'!$G$19=FALSE,AF64+AF76,AF64)</f>
        <v>1.69050199996852</v>
      </c>
      <c r="AG77" s="54">
        <f>IF('Fixed data'!$G$19=FALSE,AG64+AG76,AG64)</f>
        <v>1.7242829566957454</v>
      </c>
      <c r="AH77" s="54">
        <f>IF('Fixed data'!$G$19=FALSE,AH64+AH76,AH64)</f>
        <v>1.7576073684908198</v>
      </c>
      <c r="AI77" s="54">
        <f>IF('Fixed data'!$G$19=FALSE,AI64+AI76,AI64)</f>
        <v>1.7904752353537428</v>
      </c>
      <c r="AJ77" s="54">
        <f>IF('Fixed data'!$G$19=FALSE,AJ64+AJ76,AJ64)</f>
        <v>1.8136625537226165</v>
      </c>
      <c r="AK77" s="54">
        <f>IF('Fixed data'!$G$19=FALSE,AK64+AK76,AK64)</f>
        <v>1.8368498720914903</v>
      </c>
      <c r="AL77" s="54">
        <f>IF('Fixed data'!$G$19=FALSE,AL64+AL76,AL64)</f>
        <v>1.8600371904603639</v>
      </c>
      <c r="AM77" s="54">
        <f>IF('Fixed data'!$G$19=FALSE,AM64+AM76,AM64)</f>
        <v>1.8832245088292376</v>
      </c>
      <c r="AN77" s="54">
        <f>IF('Fixed data'!$G$19=FALSE,AN64+AN76,AN64)</f>
        <v>1.9064118271981112</v>
      </c>
      <c r="AO77" s="54">
        <f>IF('Fixed data'!$G$19=FALSE,AO64+AO76,AO64)</f>
        <v>1.929599145566985</v>
      </c>
      <c r="AP77" s="54">
        <f>IF('Fixed data'!$G$19=FALSE,AP64+AP76,AP64)</f>
        <v>1.9527864639358588</v>
      </c>
      <c r="AQ77" s="54">
        <f>IF('Fixed data'!$G$19=FALSE,AQ64+AQ76,AQ64)</f>
        <v>1.9759737823047323</v>
      </c>
      <c r="AR77" s="54">
        <f>IF('Fixed data'!$G$19=FALSE,AR64+AR76,AR64)</f>
        <v>1.9991611006736061</v>
      </c>
      <c r="AS77" s="54">
        <f>IF('Fixed data'!$G$19=FALSE,AS64+AS76,AS64)</f>
        <v>2.0223484190424799</v>
      </c>
      <c r="AT77" s="54">
        <f>IF('Fixed data'!$G$19=FALSE,AT64+AT76,AT64)</f>
        <v>2.0455357374113534</v>
      </c>
      <c r="AU77" s="54">
        <f>IF('Fixed data'!$G$19=FALSE,AU64+AU76,AU64)</f>
        <v>2.068723055780227</v>
      </c>
      <c r="AV77" s="54">
        <f>IF('Fixed data'!$G$19=FALSE,AV64+AV76,AV64)</f>
        <v>2.091910374149101</v>
      </c>
      <c r="AW77" s="54">
        <f>IF('Fixed data'!$G$19=FALSE,AW64+AW76,AW64)</f>
        <v>2.115097692517975</v>
      </c>
      <c r="AX77" s="54">
        <f>IF('Fixed data'!$G$19=FALSE,AX64+AX76,AX64)</f>
        <v>0.39239790423882837</v>
      </c>
      <c r="AY77" s="54">
        <f>IF('Fixed data'!$G$19=FALSE,AY64+AY76,AY64)</f>
        <v>0.43088605657201201</v>
      </c>
      <c r="AZ77" s="54">
        <f>IF('Fixed data'!$G$19=FALSE,AZ64+AZ76,AZ64)</f>
        <v>0.46638212623101366</v>
      </c>
      <c r="BA77" s="54">
        <f>IF('Fixed data'!$G$19=FALSE,BA64+BA76,BA64)</f>
        <v>0.49833104030780806</v>
      </c>
      <c r="BB77" s="54">
        <f>IF('Fixed data'!$G$19=FALSE,BB64+BB76,BB64)</f>
        <v>0.52720884226185916</v>
      </c>
      <c r="BC77" s="54">
        <f>IF('Fixed data'!$G$19=FALSE,BC64+BC76,BC64)</f>
        <v>0.55316927018665996</v>
      </c>
      <c r="BD77" s="54">
        <f>IF('Fixed data'!$G$19=FALSE,BD64+BD76,BD64)</f>
        <v>0.57632552498132927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-0.43783476714975833</v>
      </c>
      <c r="F80" s="55">
        <f t="shared" ref="F80:BD80" si="11">F77*F78</f>
        <v>-0.36599173386757478</v>
      </c>
      <c r="G80" s="55">
        <f t="shared" si="11"/>
        <v>-0.21042413582427191</v>
      </c>
      <c r="H80" s="55">
        <f t="shared" si="11"/>
        <v>-0.10370843855133699</v>
      </c>
      <c r="I80" s="55">
        <f t="shared" si="11"/>
        <v>5.058610219500128E-3</v>
      </c>
      <c r="J80" s="55">
        <f t="shared" si="11"/>
        <v>3.2732850955182198E-2</v>
      </c>
      <c r="K80" s="55">
        <f t="shared" si="11"/>
        <v>8.6919857585152235E-2</v>
      </c>
      <c r="L80" s="55">
        <f t="shared" si="11"/>
        <v>0.11133217133015162</v>
      </c>
      <c r="M80" s="55">
        <f t="shared" si="11"/>
        <v>0.44336799217268641</v>
      </c>
      <c r="N80" s="55">
        <f t="shared" si="11"/>
        <v>0.48364387992795949</v>
      </c>
      <c r="O80" s="55">
        <f t="shared" si="11"/>
        <v>0.52220885897163927</v>
      </c>
      <c r="P80" s="55">
        <f t="shared" si="11"/>
        <v>0.55907116294191361</v>
      </c>
      <c r="Q80" s="55">
        <f t="shared" si="11"/>
        <v>0.59380505399296946</v>
      </c>
      <c r="R80" s="55">
        <f t="shared" si="11"/>
        <v>0.61534758130120515</v>
      </c>
      <c r="S80" s="55">
        <f t="shared" si="11"/>
        <v>0.63251296178943872</v>
      </c>
      <c r="T80" s="55">
        <f t="shared" si="11"/>
        <v>0.64651931168541599</v>
      </c>
      <c r="U80" s="55">
        <f t="shared" si="11"/>
        <v>0.65664657476750454</v>
      </c>
      <c r="V80" s="55">
        <f t="shared" si="11"/>
        <v>0.66171987533140642</v>
      </c>
      <c r="W80" s="55">
        <f t="shared" si="11"/>
        <v>0.66483259029728348</v>
      </c>
      <c r="X80" s="55">
        <f t="shared" si="11"/>
        <v>0.66697595759649486</v>
      </c>
      <c r="Y80" s="55">
        <f t="shared" si="11"/>
        <v>0.66811155469064787</v>
      </c>
      <c r="Z80" s="55">
        <f t="shared" si="11"/>
        <v>0.66843368456088759</v>
      </c>
      <c r="AA80" s="55">
        <f t="shared" si="11"/>
        <v>0.66743741653297872</v>
      </c>
      <c r="AB80" s="55">
        <f t="shared" si="11"/>
        <v>0.66507437995932606</v>
      </c>
      <c r="AC80" s="55">
        <f t="shared" si="11"/>
        <v>0.66132916591642465</v>
      </c>
      <c r="AD80" s="55">
        <f t="shared" si="11"/>
        <v>0.65705256831580905</v>
      </c>
      <c r="AE80" s="55">
        <f t="shared" si="11"/>
        <v>0.65205765498548507</v>
      </c>
      <c r="AF80" s="55">
        <f t="shared" si="11"/>
        <v>0.6451874257385577</v>
      </c>
      <c r="AG80" s="55">
        <f t="shared" si="11"/>
        <v>0.63582615893360572</v>
      </c>
      <c r="AH80" s="55">
        <f t="shared" si="11"/>
        <v>0.62619755970880442</v>
      </c>
      <c r="AI80" s="55">
        <f t="shared" si="11"/>
        <v>0.71616707787074674</v>
      </c>
      <c r="AJ80" s="55">
        <f t="shared" si="11"/>
        <v>0.70431233703791607</v>
      </c>
      <c r="AK80" s="55">
        <f t="shared" si="11"/>
        <v>0.69254061309016901</v>
      </c>
      <c r="AL80" s="55">
        <f t="shared" si="11"/>
        <v>0.68085712689964384</v>
      </c>
      <c r="AM80" s="55">
        <f t="shared" si="11"/>
        <v>0.66926672478376581</v>
      </c>
      <c r="AN80" s="55">
        <f t="shared" si="11"/>
        <v>0.65777389589491353</v>
      </c>
      <c r="AO80" s="55">
        <f t="shared" si="11"/>
        <v>0.64638278891484235</v>
      </c>
      <c r="AP80" s="55">
        <f t="shared" si="11"/>
        <v>0.63509722807961322</v>
      </c>
      <c r="AQ80" s="55">
        <f t="shared" si="11"/>
        <v>0.6239207285598648</v>
      </c>
      <c r="AR80" s="55">
        <f t="shared" si="11"/>
        <v>0.61285651122038709</v>
      </c>
      <c r="AS80" s="55">
        <f t="shared" si="11"/>
        <v>0.60190751678210241</v>
      </c>
      <c r="AT80" s="55">
        <f t="shared" si="11"/>
        <v>0.59107641940875089</v>
      </c>
      <c r="AU80" s="55">
        <f t="shared" si="11"/>
        <v>0.58036563973977229</v>
      </c>
      <c r="AV80" s="55">
        <f t="shared" si="11"/>
        <v>0.56977735739012181</v>
      </c>
      <c r="AW80" s="55">
        <f t="shared" si="11"/>
        <v>0.55931352293701431</v>
      </c>
      <c r="AX80" s="55">
        <f t="shared" si="11"/>
        <v>0.1007428755000066</v>
      </c>
      <c r="AY80" s="55">
        <f t="shared" si="11"/>
        <v>0.10740212630712977</v>
      </c>
      <c r="AZ80" s="55">
        <f t="shared" si="11"/>
        <v>0.11286391533192713</v>
      </c>
      <c r="BA80" s="55">
        <f t="shared" si="11"/>
        <v>0.11708302352440041</v>
      </c>
      <c r="BB80" s="55">
        <f t="shared" si="11"/>
        <v>0.12026006944768973</v>
      </c>
      <c r="BC80" s="55">
        <f t="shared" si="11"/>
        <v>0.1225066280113674</v>
      </c>
      <c r="BD80" s="55">
        <f t="shared" si="11"/>
        <v>0.12391736498424727</v>
      </c>
    </row>
    <row r="81" spans="1:56" x14ac:dyDescent="0.3">
      <c r="A81" s="74"/>
      <c r="B81" s="15" t="s">
        <v>18</v>
      </c>
      <c r="C81" s="15"/>
      <c r="D81" s="14" t="s">
        <v>40</v>
      </c>
      <c r="E81" s="56">
        <f>+E80</f>
        <v>-0.43783476714975833</v>
      </c>
      <c r="F81" s="56">
        <f t="shared" ref="F81:BD81" si="12">+E81+F80</f>
        <v>-0.80382650101733311</v>
      </c>
      <c r="G81" s="56">
        <f t="shared" si="12"/>
        <v>-1.0142506368416051</v>
      </c>
      <c r="H81" s="56">
        <f t="shared" si="12"/>
        <v>-1.117959075392942</v>
      </c>
      <c r="I81" s="56">
        <f t="shared" si="12"/>
        <v>-1.112900465173442</v>
      </c>
      <c r="J81" s="56">
        <f t="shared" si="12"/>
        <v>-1.0801676142182597</v>
      </c>
      <c r="K81" s="56">
        <f t="shared" si="12"/>
        <v>-0.99324775663310749</v>
      </c>
      <c r="L81" s="56">
        <f t="shared" si="12"/>
        <v>-0.88191558530295588</v>
      </c>
      <c r="M81" s="56">
        <f t="shared" si="12"/>
        <v>-0.43854759313026948</v>
      </c>
      <c r="N81" s="56">
        <f t="shared" si="12"/>
        <v>4.5096286797690011E-2</v>
      </c>
      <c r="O81" s="56">
        <f t="shared" si="12"/>
        <v>0.56730514576932922</v>
      </c>
      <c r="P81" s="56">
        <f t="shared" si="12"/>
        <v>1.1263763087112428</v>
      </c>
      <c r="Q81" s="56">
        <f t="shared" si="12"/>
        <v>1.7201813627042122</v>
      </c>
      <c r="R81" s="56">
        <f t="shared" si="12"/>
        <v>2.3355289440054174</v>
      </c>
      <c r="S81" s="56">
        <f t="shared" si="12"/>
        <v>2.9680419057948564</v>
      </c>
      <c r="T81" s="56">
        <f t="shared" si="12"/>
        <v>3.6145612174802721</v>
      </c>
      <c r="U81" s="56">
        <f t="shared" si="12"/>
        <v>4.2712077922477771</v>
      </c>
      <c r="V81" s="56">
        <f t="shared" si="12"/>
        <v>4.9329276675791833</v>
      </c>
      <c r="W81" s="56">
        <f t="shared" si="12"/>
        <v>5.5977602578764669</v>
      </c>
      <c r="X81" s="56">
        <f t="shared" si="12"/>
        <v>6.2647362154729613</v>
      </c>
      <c r="Y81" s="56">
        <f t="shared" si="12"/>
        <v>6.9328477701636091</v>
      </c>
      <c r="Z81" s="56">
        <f t="shared" si="12"/>
        <v>7.6012814547244965</v>
      </c>
      <c r="AA81" s="56">
        <f t="shared" si="12"/>
        <v>8.2687188712574748</v>
      </c>
      <c r="AB81" s="56">
        <f t="shared" si="12"/>
        <v>8.9337932512168017</v>
      </c>
      <c r="AC81" s="56">
        <f t="shared" si="12"/>
        <v>9.5951224171332257</v>
      </c>
      <c r="AD81" s="56">
        <f t="shared" si="12"/>
        <v>10.252174985449034</v>
      </c>
      <c r="AE81" s="56">
        <f t="shared" si="12"/>
        <v>10.90423264043452</v>
      </c>
      <c r="AF81" s="56">
        <f t="shared" si="12"/>
        <v>11.549420066173077</v>
      </c>
      <c r="AG81" s="56">
        <f t="shared" si="12"/>
        <v>12.185246225106683</v>
      </c>
      <c r="AH81" s="56">
        <f t="shared" si="12"/>
        <v>12.811443784815488</v>
      </c>
      <c r="AI81" s="56">
        <f t="shared" si="12"/>
        <v>13.527610862686235</v>
      </c>
      <c r="AJ81" s="56">
        <f t="shared" si="12"/>
        <v>14.23192319972415</v>
      </c>
      <c r="AK81" s="56">
        <f t="shared" si="12"/>
        <v>14.92446381281432</v>
      </c>
      <c r="AL81" s="56">
        <f t="shared" si="12"/>
        <v>15.605320939713964</v>
      </c>
      <c r="AM81" s="56">
        <f t="shared" si="12"/>
        <v>16.27458766449773</v>
      </c>
      <c r="AN81" s="56">
        <f t="shared" si="12"/>
        <v>16.932361560392643</v>
      </c>
      <c r="AO81" s="56">
        <f t="shared" si="12"/>
        <v>17.578744349307485</v>
      </c>
      <c r="AP81" s="56">
        <f t="shared" si="12"/>
        <v>18.213841577387097</v>
      </c>
      <c r="AQ81" s="56">
        <f t="shared" si="12"/>
        <v>18.83776230594696</v>
      </c>
      <c r="AR81" s="56">
        <f t="shared" si="12"/>
        <v>19.450618817167346</v>
      </c>
      <c r="AS81" s="56">
        <f t="shared" si="12"/>
        <v>20.052526333949448</v>
      </c>
      <c r="AT81" s="56">
        <f t="shared" si="12"/>
        <v>20.643602753358198</v>
      </c>
      <c r="AU81" s="56">
        <f t="shared" si="12"/>
        <v>21.223968393097969</v>
      </c>
      <c r="AV81" s="56">
        <f t="shared" si="12"/>
        <v>21.793745750488092</v>
      </c>
      <c r="AW81" s="56">
        <f t="shared" si="12"/>
        <v>22.353059273425107</v>
      </c>
      <c r="AX81" s="56">
        <f t="shared" si="12"/>
        <v>22.453802148925114</v>
      </c>
      <c r="AY81" s="56">
        <f t="shared" si="12"/>
        <v>22.561204275232242</v>
      </c>
      <c r="AZ81" s="56">
        <f t="shared" si="12"/>
        <v>22.674068190564171</v>
      </c>
      <c r="BA81" s="56">
        <f t="shared" si="12"/>
        <v>22.791151214088572</v>
      </c>
      <c r="BB81" s="56">
        <f t="shared" si="12"/>
        <v>22.91141128353626</v>
      </c>
      <c r="BC81" s="56">
        <f t="shared" si="12"/>
        <v>23.033917911547629</v>
      </c>
      <c r="BD81" s="56">
        <f t="shared" si="12"/>
        <v>23.157835276531877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4260.7616940097969</v>
      </c>
      <c r="G88" s="43">
        <f>'Option 1'!G88*0.8</f>
        <v>10743.15852269776</v>
      </c>
      <c r="H88" s="43">
        <f>'Option 1'!H88*0.8</f>
        <v>15979.325006324176</v>
      </c>
      <c r="I88" s="43">
        <f>'Option 1'!I88*0.8</f>
        <v>21360.192922015751</v>
      </c>
      <c r="J88" s="43">
        <f>'Option 1'!J88*0.8</f>
        <v>24200.255370667666</v>
      </c>
      <c r="K88" s="43">
        <f>'Option 1'!K88*0.8</f>
        <v>27874.498719138297</v>
      </c>
      <c r="L88" s="43">
        <f>'Option 1'!L88*0.8</f>
        <v>30475.906954451279</v>
      </c>
      <c r="M88" s="43">
        <f>'Option 1'!M88*0.8</f>
        <v>33243.006384039771</v>
      </c>
      <c r="N88" s="43">
        <f>'Option 1'!N88*0.8</f>
        <v>34262.717437710235</v>
      </c>
      <c r="O88" s="43">
        <f>'Option 1'!O88*0.8</f>
        <v>35330.911859755921</v>
      </c>
      <c r="P88" s="43">
        <f>'Option 1'!P88*0.8</f>
        <v>36447.461070884594</v>
      </c>
      <c r="Q88" s="43">
        <f>'Option 1'!Q88*0.8</f>
        <v>37599.915245447621</v>
      </c>
      <c r="R88" s="43">
        <f>'Option 1'!R88*0.8</f>
        <v>38332.355999378509</v>
      </c>
      <c r="S88" s="43">
        <f>'Option 1'!S88*0.8</f>
        <v>38974.166010533147</v>
      </c>
      <c r="T88" s="43">
        <f>'Option 1'!T88*0.8</f>
        <v>39562.494747391262</v>
      </c>
      <c r="U88" s="43">
        <f>'Option 1'!U88*0.8</f>
        <v>40055.223085776786</v>
      </c>
      <c r="V88" s="43">
        <f>'Option 1'!V88*0.8</f>
        <v>40385.727814540238</v>
      </c>
      <c r="W88" s="43">
        <f>'Option 1'!W88*0.8</f>
        <v>40682.282139081093</v>
      </c>
      <c r="X88" s="43">
        <f>'Option 1'!X88*0.8</f>
        <v>40986.720375549688</v>
      </c>
      <c r="Y88" s="43">
        <f>'Option 1'!Y88*0.8</f>
        <v>41293.839703661761</v>
      </c>
      <c r="Z88" s="43">
        <f>'Option 1'!Z88*0.8</f>
        <v>41610.352380360557</v>
      </c>
      <c r="AA88" s="43">
        <f>'Option 1'!AA88*0.8</f>
        <v>41905.552680984139</v>
      </c>
      <c r="AB88" s="43">
        <f>'Option 1'!AB88*0.8</f>
        <v>42171.345060582491</v>
      </c>
      <c r="AC88" s="43">
        <f>'Option 1'!AC88*0.8</f>
        <v>42400.634853250813</v>
      </c>
      <c r="AD88" s="43">
        <f>'Option 1'!AD88*0.8</f>
        <v>42638.163160275239</v>
      </c>
      <c r="AE88" s="43">
        <f>'Option 1'!AE88*0.8</f>
        <v>42869.227237825013</v>
      </c>
      <c r="AF88" s="43">
        <f>'Option 1'!AF88*0.8</f>
        <v>43012.152262234631</v>
      </c>
      <c r="AG88" s="43">
        <f>'Option 1'!AG88*0.8</f>
        <v>43012.152262234631</v>
      </c>
      <c r="AH88" s="43">
        <f>'Option 1'!AH88*0.8</f>
        <v>43012.152262234631</v>
      </c>
      <c r="AI88" s="43">
        <f>'Option 1'!AI88*0.8</f>
        <v>43012.152262234631</v>
      </c>
      <c r="AJ88" s="43">
        <f>'Option 1'!AJ88*0.8</f>
        <v>43012.152262234631</v>
      </c>
      <c r="AK88" s="43">
        <f>'Option 1'!AK88*0.8</f>
        <v>43012.152262234631</v>
      </c>
      <c r="AL88" s="43">
        <f>'Option 1'!AL88*0.8</f>
        <v>43012.152262234631</v>
      </c>
      <c r="AM88" s="43">
        <f>'Option 1'!AM88*0.8</f>
        <v>43012.152262234631</v>
      </c>
      <c r="AN88" s="43">
        <f>'Option 1'!AN88*0.8</f>
        <v>43012.152262234631</v>
      </c>
      <c r="AO88" s="43">
        <f>'Option 1'!AO88*0.8</f>
        <v>43012.152262234631</v>
      </c>
      <c r="AP88" s="43">
        <f>'Option 1'!AP88*0.8</f>
        <v>43012.152262234631</v>
      </c>
      <c r="AQ88" s="43">
        <f>'Option 1'!AQ88*0.8</f>
        <v>43012.152262234631</v>
      </c>
      <c r="AR88" s="43">
        <f>'Option 1'!AR88*0.8</f>
        <v>43012.152262234631</v>
      </c>
      <c r="AS88" s="43">
        <f>'Option 1'!AS88*0.8</f>
        <v>43012.152262234631</v>
      </c>
      <c r="AT88" s="43">
        <f>'Option 1'!AT88*0.8</f>
        <v>43012.152262234631</v>
      </c>
      <c r="AU88" s="43">
        <f>'Option 1'!AU88*0.8</f>
        <v>43012.152262234631</v>
      </c>
      <c r="AV88" s="43">
        <f>'Option 1'!AV88*0.8</f>
        <v>43012.152262234631</v>
      </c>
      <c r="AW88" s="43">
        <f>'Option 1'!AW88*0.8</f>
        <v>43012.152262234631</v>
      </c>
      <c r="AX88" s="43"/>
      <c r="AY88" s="43"/>
      <c r="AZ88" s="43"/>
      <c r="BA88" s="43"/>
      <c r="BB88" s="43"/>
      <c r="BC88" s="43"/>
      <c r="BD88" s="43"/>
    </row>
    <row r="89" spans="1:56" x14ac:dyDescent="0.3">
      <c r="A89" s="170"/>
      <c r="B89" s="4" t="s">
        <v>214</v>
      </c>
      <c r="D89" s="4" t="s">
        <v>88</v>
      </c>
      <c r="E89" s="43">
        <f>'Option 1'!E89*0.8</f>
        <v>0</v>
      </c>
      <c r="F89" s="43">
        <f>'Option 1'!F89*0.8</f>
        <v>253430.73109695408</v>
      </c>
      <c r="G89" s="43">
        <f>'Option 1'!G89*0.8</f>
        <v>639004.64617055398</v>
      </c>
      <c r="H89" s="43">
        <f>'Option 1'!H89*0.8</f>
        <v>950452.59735647554</v>
      </c>
      <c r="I89" s="43">
        <f>'Option 1'!I89*0.8</f>
        <v>1270507.4109657588</v>
      </c>
      <c r="J89" s="43">
        <f>'Option 1'!J89*0.8</f>
        <v>1439434.7423710246</v>
      </c>
      <c r="K89" s="43">
        <f>'Option 1'!K89*0.8</f>
        <v>1657979.2761665101</v>
      </c>
      <c r="L89" s="43">
        <f>'Option 1'!L89*0.8</f>
        <v>1812711.4199247235</v>
      </c>
      <c r="M89" s="43">
        <f>'Option 1'!M89*0.8</f>
        <v>1977298.9002441438</v>
      </c>
      <c r="N89" s="43">
        <f>'Option 1'!N89*0.8</f>
        <v>2037951.4634237923</v>
      </c>
      <c r="O89" s="43">
        <f>'Option 1'!O89*0.8</f>
        <v>2101487.8244724092</v>
      </c>
      <c r="P89" s="43">
        <f>'Option 1'!P89*0.8</f>
        <v>2167900.3354748185</v>
      </c>
      <c r="Q89" s="43">
        <f>'Option 1'!Q89*0.8</f>
        <v>2236448.478973635</v>
      </c>
      <c r="R89" s="43">
        <f>'Option 1'!R89*0.8</f>
        <v>2280014.16254962</v>
      </c>
      <c r="S89" s="43">
        <f>'Option 1'!S89*0.8</f>
        <v>2318189.1162394597</v>
      </c>
      <c r="T89" s="43">
        <f>'Option 1'!T89*0.8</f>
        <v>2353182.9958823672</v>
      </c>
      <c r="U89" s="43">
        <f>'Option 1'!U89*0.8</f>
        <v>2382490.5497887018</v>
      </c>
      <c r="V89" s="43">
        <f>'Option 1'!V89*0.8</f>
        <v>2402149.0195781006</v>
      </c>
      <c r="W89" s="43">
        <f>'Option 1'!W89*0.8</f>
        <v>2419788.114339964</v>
      </c>
      <c r="X89" s="43">
        <f>'Option 1'!X89*0.8</f>
        <v>2437896.1453407533</v>
      </c>
      <c r="Y89" s="43">
        <f>'Option 1'!Y89*0.8</f>
        <v>2456163.6480661179</v>
      </c>
      <c r="Z89" s="43">
        <f>'Option 1'!Z89*0.8</f>
        <v>2474989.8685444882</v>
      </c>
      <c r="AA89" s="43">
        <f>'Option 1'!AA89*0.8</f>
        <v>2492548.4257649635</v>
      </c>
      <c r="AB89" s="43">
        <f>'Option 1'!AB89*0.8</f>
        <v>2508357.7955253772</v>
      </c>
      <c r="AC89" s="43">
        <f>'Option 1'!AC89*0.8</f>
        <v>2521995.9860561211</v>
      </c>
      <c r="AD89" s="43">
        <f>'Option 1'!AD89*0.8</f>
        <v>2536124.2046302925</v>
      </c>
      <c r="AE89" s="43">
        <f>'Option 1'!AE89*0.8</f>
        <v>2549867.9298862736</v>
      </c>
      <c r="AF89" s="43">
        <f>'Option 1'!AF89*0.8</f>
        <v>2558369.1313214786</v>
      </c>
      <c r="AG89" s="43">
        <f>'Option 1'!AG89*0.8</f>
        <v>2558369.1313214786</v>
      </c>
      <c r="AH89" s="43">
        <f>'Option 1'!AH89*0.8</f>
        <v>2558369.1313214786</v>
      </c>
      <c r="AI89" s="43">
        <f>'Option 1'!AI89*0.8</f>
        <v>2558369.1313214786</v>
      </c>
      <c r="AJ89" s="43">
        <f>'Option 1'!AJ89*0.8</f>
        <v>2558369.1313214786</v>
      </c>
      <c r="AK89" s="43">
        <f>'Option 1'!AK89*0.8</f>
        <v>2558369.1313214786</v>
      </c>
      <c r="AL89" s="43">
        <f>'Option 1'!AL89*0.8</f>
        <v>2558369.1313214786</v>
      </c>
      <c r="AM89" s="43">
        <f>'Option 1'!AM89*0.8</f>
        <v>2558369.1313214786</v>
      </c>
      <c r="AN89" s="43">
        <f>'Option 1'!AN89*0.8</f>
        <v>2558369.1313214786</v>
      </c>
      <c r="AO89" s="43">
        <f>'Option 1'!AO89*0.8</f>
        <v>2558369.1313214786</v>
      </c>
      <c r="AP89" s="43">
        <f>'Option 1'!AP89*0.8</f>
        <v>2558369.1313214786</v>
      </c>
      <c r="AQ89" s="43">
        <f>'Option 1'!AQ89*0.8</f>
        <v>2558369.1313214786</v>
      </c>
      <c r="AR89" s="43">
        <f>'Option 1'!AR89*0.8</f>
        <v>2558369.1313214786</v>
      </c>
      <c r="AS89" s="43">
        <f>'Option 1'!AS89*0.8</f>
        <v>2558369.1313214786</v>
      </c>
      <c r="AT89" s="43">
        <f>'Option 1'!AT89*0.8</f>
        <v>2558369.1313214786</v>
      </c>
      <c r="AU89" s="43">
        <f>'Option 1'!AU89*0.8</f>
        <v>2558369.1313214786</v>
      </c>
      <c r="AV89" s="43">
        <f>'Option 1'!AV89*0.8</f>
        <v>2558369.1313214786</v>
      </c>
      <c r="AW89" s="43">
        <f>'Option 1'!AW89*0.8</f>
        <v>2558369.1313214786</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6.0338767679267612E-5</v>
      </c>
      <c r="G91" s="43">
        <f>'Option 1'!G91*0.8</f>
        <v>1.6447654464162432E-4</v>
      </c>
      <c r="H91" s="43">
        <f>'Option 1'!H91*0.8</f>
        <v>2.4089712039511164E-4</v>
      </c>
      <c r="I91" s="43">
        <f>'Option 1'!I91*0.8</f>
        <v>3.1124627129133537E-4</v>
      </c>
      <c r="J91" s="43">
        <f>'Option 1'!J91*0.8</f>
        <v>3.7885168618886976E-4</v>
      </c>
      <c r="K91" s="43">
        <f>'Option 1'!K91*0.8</f>
        <v>4.3896410749788285E-4</v>
      </c>
      <c r="L91" s="43">
        <f>'Option 1'!L91*0.8</f>
        <v>5.0550018287099285E-4</v>
      </c>
      <c r="M91" s="43">
        <f>'Option 1'!M91*0.8</f>
        <v>5.3825558147251506E-4</v>
      </c>
      <c r="N91" s="43">
        <f>'Option 1'!N91*0.8</f>
        <v>5.5311565216934996E-4</v>
      </c>
      <c r="O91" s="43">
        <f>'Option 1'!O91*0.8</f>
        <v>5.684415755856354E-4</v>
      </c>
      <c r="P91" s="43">
        <f>'Option 1'!P91*0.8</f>
        <v>5.8411629117480213E-4</v>
      </c>
      <c r="Q91" s="43">
        <f>'Option 1'!Q91*0.8</f>
        <v>5.9884228174363931E-4</v>
      </c>
      <c r="R91" s="43">
        <f>'Option 1'!R91*0.8</f>
        <v>6.0867907083437698E-4</v>
      </c>
      <c r="S91" s="43">
        <f>'Option 1'!S91*0.8</f>
        <v>6.1655041238723493E-4</v>
      </c>
      <c r="T91" s="43">
        <f>'Option 1'!T91*0.8</f>
        <v>6.2356833506327369E-4</v>
      </c>
      <c r="U91" s="43">
        <f>'Option 1'!U91*0.8</f>
        <v>6.2928541404127679E-4</v>
      </c>
      <c r="V91" s="43">
        <f>'Option 1'!V91*0.8</f>
        <v>6.3263044152290658E-4</v>
      </c>
      <c r="W91" s="43">
        <f>'Option 1'!W91*0.8</f>
        <v>6.3545228979736807E-4</v>
      </c>
      <c r="X91" s="43">
        <f>'Option 1'!X91*0.8</f>
        <v>6.3833104077397752E-4</v>
      </c>
      <c r="Y91" s="43">
        <f>'Option 1'!Y91*0.8</f>
        <v>6.4120750792288732E-4</v>
      </c>
      <c r="Z91" s="43">
        <f>'Option 1'!Z91*0.8</f>
        <v>6.441637085819763E-4</v>
      </c>
      <c r="AA91" s="43">
        <f>'Option 1'!AA91*0.8</f>
        <v>6.4681131490901267E-4</v>
      </c>
      <c r="AB91" s="43">
        <f>'Option 1'!AB91*0.8</f>
        <v>6.4897365666045448E-4</v>
      </c>
      <c r="AC91" s="43">
        <f>'Option 1'!AC91*0.8</f>
        <v>6.5054718727026962E-4</v>
      </c>
      <c r="AD91" s="43">
        <f>'Option 1'!AD91*0.8</f>
        <v>6.5217711242503119E-4</v>
      </c>
      <c r="AE91" s="43">
        <f>'Option 1'!AE91*0.8</f>
        <v>6.5374066959008454E-4</v>
      </c>
      <c r="AF91" s="43">
        <f>'Option 1'!AF91*0.8</f>
        <v>6.5469102501996526E-4</v>
      </c>
      <c r="AG91" s="43">
        <f>'Option 1'!AG91*0.8</f>
        <v>6.5469102501996526E-4</v>
      </c>
      <c r="AH91" s="43">
        <f>'Option 1'!AH91*0.8</f>
        <v>6.5469102501996526E-4</v>
      </c>
      <c r="AI91" s="43">
        <f>'Option 1'!AI91*0.8</f>
        <v>6.5469102501996526E-4</v>
      </c>
      <c r="AJ91" s="43">
        <f>'Option 1'!AJ91*0.8</f>
        <v>6.5469102501996526E-4</v>
      </c>
      <c r="AK91" s="43">
        <f>'Option 1'!AK91*0.8</f>
        <v>6.5469102501996526E-4</v>
      </c>
      <c r="AL91" s="43">
        <f>'Option 1'!AL91*0.8</f>
        <v>6.5469102501996526E-4</v>
      </c>
      <c r="AM91" s="43">
        <f>'Option 1'!AM91*0.8</f>
        <v>6.5469102501996526E-4</v>
      </c>
      <c r="AN91" s="43">
        <f>'Option 1'!AN91*0.8</f>
        <v>6.5469102501996526E-4</v>
      </c>
      <c r="AO91" s="43">
        <f>'Option 1'!AO91*0.8</f>
        <v>6.5469102501996526E-4</v>
      </c>
      <c r="AP91" s="43">
        <f>'Option 1'!AP91*0.8</f>
        <v>6.5469102501996526E-4</v>
      </c>
      <c r="AQ91" s="43">
        <f>'Option 1'!AQ91*0.8</f>
        <v>6.5469102501996526E-4</v>
      </c>
      <c r="AR91" s="43">
        <f>'Option 1'!AR91*0.8</f>
        <v>6.5469102501996526E-4</v>
      </c>
      <c r="AS91" s="43">
        <f>'Option 1'!AS91*0.8</f>
        <v>6.5469102501996526E-4</v>
      </c>
      <c r="AT91" s="43">
        <f>'Option 1'!AT91*0.8</f>
        <v>6.5469102501996526E-4</v>
      </c>
      <c r="AU91" s="43">
        <f>'Option 1'!AU91*0.8</f>
        <v>6.5469102501996526E-4</v>
      </c>
      <c r="AV91" s="43">
        <f>'Option 1'!AV91*0.8</f>
        <v>6.5469102501996526E-4</v>
      </c>
      <c r="AW91" s="43">
        <f>'Option 1'!AW91*0.8</f>
        <v>6.5469102501996526E-4</v>
      </c>
      <c r="AX91" s="35"/>
      <c r="AY91" s="35"/>
      <c r="AZ91" s="35"/>
      <c r="BA91" s="35"/>
      <c r="BB91" s="35"/>
      <c r="BC91" s="35"/>
      <c r="BD91" s="35"/>
    </row>
    <row r="92" spans="1:56" ht="16.5" x14ac:dyDescent="0.3">
      <c r="A92" s="170"/>
      <c r="B92" s="4" t="s">
        <v>333</v>
      </c>
      <c r="D92" s="4" t="s">
        <v>42</v>
      </c>
      <c r="E92" s="43">
        <f>'Option 1'!E92*0.8</f>
        <v>0</v>
      </c>
      <c r="F92" s="43">
        <f>'Option 1'!F92*0.8</f>
        <v>6.0379595222472275E-4</v>
      </c>
      <c r="G92" s="43">
        <f>'Option 1'!G92*0.8</f>
        <v>1.6458783583119939E-3</v>
      </c>
      <c r="H92" s="43">
        <f>'Option 1'!H92*0.8</f>
        <v>2.4106012070103581E-3</v>
      </c>
      <c r="I92" s="43">
        <f>'Option 1'!I92*0.8</f>
        <v>3.114568725527996E-3</v>
      </c>
      <c r="J92" s="43">
        <f>'Option 1'!J92*0.8</f>
        <v>3.7910803188801068E-3</v>
      </c>
      <c r="K92" s="43">
        <f>'Option 1'!K92*0.8</f>
        <v>4.392611275855233E-3</v>
      </c>
      <c r="L92" s="43">
        <f>'Option 1'!L92*0.8</f>
        <v>5.0584222383984224E-3</v>
      </c>
      <c r="M92" s="43">
        <f>'Option 1'!M92*0.8</f>
        <v>5.3861978601054241E-3</v>
      </c>
      <c r="N92" s="43">
        <f>'Option 1'!N92*0.8</f>
        <v>5.5348991160577427E-3</v>
      </c>
      <c r="O92" s="43">
        <f>'Option 1'!O92*0.8</f>
        <v>5.6882620513441827E-3</v>
      </c>
      <c r="P92" s="43">
        <f>'Option 1'!P92*0.8</f>
        <v>5.8451152684221427E-3</v>
      </c>
      <c r="Q92" s="43">
        <f>'Option 1'!Q92*0.8</f>
        <v>5.9924748158564946E-3</v>
      </c>
      <c r="R92" s="43">
        <f>'Option 1'!R92*0.8</f>
        <v>6.0909092662822448E-3</v>
      </c>
      <c r="S92" s="43">
        <f>'Option 1'!S92*0.8</f>
        <v>6.1696759423512174E-3</v>
      </c>
      <c r="T92" s="43">
        <f>'Option 1'!T92*0.8</f>
        <v>6.2399026550899045E-3</v>
      </c>
      <c r="U92" s="43">
        <f>'Option 1'!U92*0.8</f>
        <v>6.2971121288368029E-3</v>
      </c>
      <c r="V92" s="43">
        <f>'Option 1'!V92*0.8</f>
        <v>6.3305850374023951E-3</v>
      </c>
      <c r="W92" s="43">
        <f>'Option 1'!W92*0.8</f>
        <v>6.3588226138634983E-3</v>
      </c>
      <c r="X92" s="43">
        <f>'Option 1'!X92*0.8</f>
        <v>6.3876296023717694E-3</v>
      </c>
      <c r="Y92" s="43">
        <f>'Option 1'!Y92*0.8</f>
        <v>6.4164137371497763E-3</v>
      </c>
      <c r="Z92" s="43">
        <f>'Option 1'!Z92*0.8</f>
        <v>6.4459957465373393E-3</v>
      </c>
      <c r="AA92" s="43">
        <f>'Option 1'!AA92*0.8</f>
        <v>6.472489724535806E-3</v>
      </c>
      <c r="AB92" s="43">
        <f>'Option 1'!AB92*0.8</f>
        <v>6.4941277732905841E-3</v>
      </c>
      <c r="AC92" s="43">
        <f>'Option 1'!AC92*0.8</f>
        <v>6.5098737265052477E-3</v>
      </c>
      <c r="AD92" s="43">
        <f>'Option 1'!AD92*0.8</f>
        <v>6.5261840067566664E-3</v>
      </c>
      <c r="AE92" s="43">
        <f>'Option 1'!AE92*0.8</f>
        <v>6.5418301580395279E-3</v>
      </c>
      <c r="AF92" s="43">
        <f>'Option 1'!AF92*0.8</f>
        <v>6.5513401428106272E-3</v>
      </c>
      <c r="AG92" s="43">
        <f>'Option 1'!AG92*0.8</f>
        <v>6.5513401428106272E-3</v>
      </c>
      <c r="AH92" s="43">
        <f>'Option 1'!AH92*0.8</f>
        <v>6.5513401428106272E-3</v>
      </c>
      <c r="AI92" s="43">
        <f>'Option 1'!AI92*0.8</f>
        <v>6.5513401428106272E-3</v>
      </c>
      <c r="AJ92" s="43">
        <f>'Option 1'!AJ92*0.8</f>
        <v>6.5513401428106272E-3</v>
      </c>
      <c r="AK92" s="43">
        <f>'Option 1'!AK92*0.8</f>
        <v>6.5513401428106272E-3</v>
      </c>
      <c r="AL92" s="43">
        <f>'Option 1'!AL92*0.8</f>
        <v>6.5513401428106272E-3</v>
      </c>
      <c r="AM92" s="43">
        <f>'Option 1'!AM92*0.8</f>
        <v>6.5513401428106272E-3</v>
      </c>
      <c r="AN92" s="43">
        <f>'Option 1'!AN92*0.8</f>
        <v>6.5513401428106272E-3</v>
      </c>
      <c r="AO92" s="43">
        <f>'Option 1'!AO92*0.8</f>
        <v>6.5513401428106272E-3</v>
      </c>
      <c r="AP92" s="43">
        <f>'Option 1'!AP92*0.8</f>
        <v>6.5513401428106272E-3</v>
      </c>
      <c r="AQ92" s="43">
        <f>'Option 1'!AQ92*0.8</f>
        <v>6.5513401428106272E-3</v>
      </c>
      <c r="AR92" s="43">
        <f>'Option 1'!AR92*0.8</f>
        <v>6.5513401428106272E-3</v>
      </c>
      <c r="AS92" s="43">
        <f>'Option 1'!AS92*0.8</f>
        <v>6.5513401428106272E-3</v>
      </c>
      <c r="AT92" s="43">
        <f>'Option 1'!AT92*0.8</f>
        <v>6.5513401428106272E-3</v>
      </c>
      <c r="AU92" s="43">
        <f>'Option 1'!AU92*0.8</f>
        <v>6.5513401428106272E-3</v>
      </c>
      <c r="AV92" s="43">
        <f>'Option 1'!AV92*0.8</f>
        <v>6.5513401428106272E-3</v>
      </c>
      <c r="AW92" s="43">
        <f>'Option 1'!AW92*0.8</f>
        <v>6.5513401428106272E-3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UG Cable (Non Pressurised) delivers a cost effective reduction in the risk of condition based failure.  This CBA specifically relates to East Midlands.</v>
      </c>
      <c r="C2" s="146"/>
      <c r="D2" s="146"/>
      <c r="E2" s="146"/>
      <c r="F2" s="147"/>
      <c r="G2" s="25" t="s">
        <v>367</v>
      </c>
      <c r="Z2" s="26" t="s">
        <v>80</v>
      </c>
    </row>
    <row r="3" spans="2:26" ht="24.75" customHeight="1" x14ac:dyDescent="0.3">
      <c r="B3" s="148"/>
      <c r="C3" s="149"/>
      <c r="D3" s="149"/>
      <c r="E3" s="149"/>
      <c r="F3" s="150"/>
      <c r="G3" s="18" t="s">
        <v>368</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90" x14ac:dyDescent="0.3">
      <c r="B29" s="30">
        <v>1</v>
      </c>
      <c r="C29" s="31" t="str">
        <f>D10</f>
        <v>Asset Replacement Programme</v>
      </c>
      <c r="D29" s="30" t="s">
        <v>29</v>
      </c>
      <c r="E29" s="31" t="s">
        <v>370</v>
      </c>
      <c r="F29" s="30" t="s">
        <v>160</v>
      </c>
      <c r="G29" s="65">
        <f>'Option 1'!$C$4</f>
        <v>6.4662148783128108</v>
      </c>
      <c r="H29" s="65">
        <f>'Option 1'!$C$5</f>
        <v>13.327715379314165</v>
      </c>
      <c r="I29" s="65">
        <f>'Option 1'!$C$6</f>
        <v>19.893065655055771</v>
      </c>
      <c r="J29" s="65">
        <f>'Option 1'!$C$7</f>
        <v>29.696408380318029</v>
      </c>
      <c r="K29" s="30"/>
    </row>
    <row r="30" spans="2:11" ht="57.75" customHeight="1" x14ac:dyDescent="0.3">
      <c r="B30" s="30" t="s">
        <v>343</v>
      </c>
      <c r="C30" s="31" t="str">
        <f>D11</f>
        <v>Sensitivity Analysis of Option 1 - Asset Replacement Programme Delivered With 10% Increased Costs</v>
      </c>
      <c r="D30" s="30"/>
      <c r="E30" s="31"/>
      <c r="F30" s="30"/>
      <c r="G30" s="65">
        <f>'Option 1(i)'!$C$4</f>
        <v>5.4979058277834429</v>
      </c>
      <c r="H30" s="65">
        <f>'Option 1(i)'!$C$5</f>
        <v>12.086448338202571</v>
      </c>
      <c r="I30" s="65">
        <f>'Option 1(i)'!$C$6</f>
        <v>18.471488964640788</v>
      </c>
      <c r="J30" s="65">
        <f>'Option 1(i)'!$C$7</f>
        <v>28.093681471312674</v>
      </c>
      <c r="K30" s="30"/>
    </row>
    <row r="31" spans="2:11" ht="45.75" customHeight="1" x14ac:dyDescent="0.3">
      <c r="B31" s="30" t="s">
        <v>344</v>
      </c>
      <c r="C31" s="31" t="str">
        <f>D12</f>
        <v>Sensitivity Analysis of Option 1 - Asset Replacement Programme Achieving 20% Lower Benefits</v>
      </c>
      <c r="D31" s="30"/>
      <c r="E31" s="31"/>
      <c r="F31" s="30"/>
      <c r="G31" s="65">
        <f>'Option 1(ii)'!$C$4</f>
        <v>3.6145612174802721</v>
      </c>
      <c r="H31" s="65">
        <f>'Option 1(ii)'!$C$5</f>
        <v>8.9337932512168017</v>
      </c>
      <c r="I31" s="65">
        <f>'Option 1(ii)'!$C$6</f>
        <v>14.23192319972415</v>
      </c>
      <c r="J31" s="65">
        <f>'Option 1(ii)'!$C$7</f>
        <v>22.353059273425107</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East Midlands - 33kV UG Cable (Non Pressurised)</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-0.38658543177259724</v>
      </c>
      <c r="F7" s="62">
        <v>-0.39970800769257914</v>
      </c>
      <c r="G7" s="62">
        <v>-0.41342936393889784</v>
      </c>
      <c r="H7" s="62">
        <v>-0.42767581951820088</v>
      </c>
      <c r="I7" s="62">
        <v>-0.44415653192164767</v>
      </c>
      <c r="J7" s="62">
        <v>-0.45964544097441712</v>
      </c>
      <c r="K7" s="62">
        <v>-0.46950857041661215</v>
      </c>
      <c r="L7" s="62">
        <v>-0.47922314548385292</v>
      </c>
      <c r="M7" s="62">
        <v>-0.49072813993093323</v>
      </c>
      <c r="N7" s="62">
        <v>-0.50279636526437066</v>
      </c>
      <c r="O7" s="62">
        <v>-0.5152429209372269</v>
      </c>
      <c r="P7" s="62">
        <v>-0.527972739228596</v>
      </c>
      <c r="Q7" s="62">
        <v>-0.5399320748245332</v>
      </c>
      <c r="R7" s="62">
        <v>-0.54792077082244706</v>
      </c>
      <c r="S7" s="62">
        <v>-0.55431327900590865</v>
      </c>
      <c r="T7" s="62">
        <v>-0.56001270493428679</v>
      </c>
      <c r="U7" s="62">
        <v>-0.5646556840131346</v>
      </c>
      <c r="V7" s="62">
        <v>-0.56737226229990179</v>
      </c>
      <c r="W7" s="62">
        <v>-0.56966395401037428</v>
      </c>
      <c r="X7" s="62">
        <v>-0.5720018577911401</v>
      </c>
      <c r="Y7" s="62">
        <v>-0.57433790681980756</v>
      </c>
      <c r="Z7" s="62">
        <v>-0.57673870937402039</v>
      </c>
      <c r="AA7" s="62">
        <v>-0.57888889495528484</v>
      </c>
      <c r="AB7" s="62">
        <v>-0.58064498535597608</v>
      </c>
      <c r="AC7" s="62">
        <v>-0.58192288788791713</v>
      </c>
      <c r="AD7" s="62">
        <v>-0.58324658980331179</v>
      </c>
      <c r="AE7" s="62">
        <v>-0.58451639265785649</v>
      </c>
      <c r="AF7" s="62">
        <v>-0.58528819944859389</v>
      </c>
      <c r="AG7" s="62">
        <v>-0.58528819944859389</v>
      </c>
      <c r="AH7" s="62">
        <v>-0.58528819944859389</v>
      </c>
      <c r="AI7" s="62">
        <v>-0.58528819944859389</v>
      </c>
      <c r="AJ7" s="62">
        <v>-0.58528819944859389</v>
      </c>
      <c r="AK7" s="62">
        <v>-0.58528819944859389</v>
      </c>
      <c r="AL7" s="62">
        <v>-0.58528819944859389</v>
      </c>
      <c r="AM7" s="62">
        <v>-0.58528819944859389</v>
      </c>
      <c r="AN7" s="62">
        <v>-0.58528819944859389</v>
      </c>
      <c r="AO7" s="62">
        <v>-0.58528819944859389</v>
      </c>
      <c r="AP7" s="62">
        <v>-0.58528819944859389</v>
      </c>
      <c r="AQ7" s="62">
        <v>-0.58528819944859389</v>
      </c>
      <c r="AR7" s="62">
        <v>-0.58528819944859389</v>
      </c>
      <c r="AS7" s="62">
        <v>-0.58528819944859389</v>
      </c>
      <c r="AT7" s="62">
        <v>-0.58528819944859389</v>
      </c>
      <c r="AU7" s="62">
        <v>-0.58528819944859389</v>
      </c>
      <c r="AV7" s="62">
        <v>-0.58528819944859389</v>
      </c>
      <c r="AW7" s="62">
        <v>-0.58528819944859389</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-0.38658543177259724</v>
      </c>
      <c r="F12" s="59">
        <f t="shared" ref="F12:AW12" si="0">SUM(F7:F11)</f>
        <v>-0.39970800769257914</v>
      </c>
      <c r="G12" s="59">
        <f t="shared" si="0"/>
        <v>-0.41342936393889784</v>
      </c>
      <c r="H12" s="59">
        <f t="shared" si="0"/>
        <v>-0.42767581951820088</v>
      </c>
      <c r="I12" s="59">
        <f t="shared" si="0"/>
        <v>-0.44415653192164767</v>
      </c>
      <c r="J12" s="59">
        <f t="shared" si="0"/>
        <v>-0.45964544097441712</v>
      </c>
      <c r="K12" s="59">
        <f t="shared" si="0"/>
        <v>-0.46950857041661215</v>
      </c>
      <c r="L12" s="59">
        <f t="shared" si="0"/>
        <v>-0.47922314548385292</v>
      </c>
      <c r="M12" s="59">
        <f t="shared" si="0"/>
        <v>-0.49072813993093323</v>
      </c>
      <c r="N12" s="59">
        <f t="shared" si="0"/>
        <v>-0.50279636526437066</v>
      </c>
      <c r="O12" s="59">
        <f t="shared" si="0"/>
        <v>-0.5152429209372269</v>
      </c>
      <c r="P12" s="59">
        <f t="shared" si="0"/>
        <v>-0.527972739228596</v>
      </c>
      <c r="Q12" s="59">
        <f t="shared" si="0"/>
        <v>-0.5399320748245332</v>
      </c>
      <c r="R12" s="59">
        <f t="shared" si="0"/>
        <v>-0.54792077082244706</v>
      </c>
      <c r="S12" s="59">
        <f t="shared" si="0"/>
        <v>-0.55431327900590865</v>
      </c>
      <c r="T12" s="59">
        <f t="shared" si="0"/>
        <v>-0.56001270493428679</v>
      </c>
      <c r="U12" s="59">
        <f t="shared" si="0"/>
        <v>-0.5646556840131346</v>
      </c>
      <c r="V12" s="59">
        <f t="shared" si="0"/>
        <v>-0.56737226229990179</v>
      </c>
      <c r="W12" s="59">
        <f t="shared" si="0"/>
        <v>-0.56966395401037428</v>
      </c>
      <c r="X12" s="59">
        <f t="shared" si="0"/>
        <v>-0.5720018577911401</v>
      </c>
      <c r="Y12" s="59">
        <f t="shared" si="0"/>
        <v>-0.57433790681980756</v>
      </c>
      <c r="Z12" s="59">
        <f t="shared" si="0"/>
        <v>-0.57673870937402039</v>
      </c>
      <c r="AA12" s="59">
        <f t="shared" si="0"/>
        <v>-0.57888889495528484</v>
      </c>
      <c r="AB12" s="59">
        <f t="shared" si="0"/>
        <v>-0.58064498535597608</v>
      </c>
      <c r="AC12" s="59">
        <f t="shared" si="0"/>
        <v>-0.58192288788791713</v>
      </c>
      <c r="AD12" s="59">
        <f t="shared" si="0"/>
        <v>-0.58324658980331179</v>
      </c>
      <c r="AE12" s="59">
        <f t="shared" si="0"/>
        <v>-0.58451639265785649</v>
      </c>
      <c r="AF12" s="59">
        <f t="shared" si="0"/>
        <v>-0.58528819944859389</v>
      </c>
      <c r="AG12" s="59">
        <f t="shared" si="0"/>
        <v>-0.58528819944859389</v>
      </c>
      <c r="AH12" s="59">
        <f t="shared" si="0"/>
        <v>-0.58528819944859389</v>
      </c>
      <c r="AI12" s="59">
        <f t="shared" si="0"/>
        <v>-0.58528819944859389</v>
      </c>
      <c r="AJ12" s="59">
        <f t="shared" si="0"/>
        <v>-0.58528819944859389</v>
      </c>
      <c r="AK12" s="59">
        <f t="shared" si="0"/>
        <v>-0.58528819944859389</v>
      </c>
      <c r="AL12" s="59">
        <f t="shared" si="0"/>
        <v>-0.58528819944859389</v>
      </c>
      <c r="AM12" s="59">
        <f t="shared" si="0"/>
        <v>-0.58528819944859389</v>
      </c>
      <c r="AN12" s="59">
        <f t="shared" si="0"/>
        <v>-0.58528819944859389</v>
      </c>
      <c r="AO12" s="59">
        <f t="shared" si="0"/>
        <v>-0.58528819944859389</v>
      </c>
      <c r="AP12" s="59">
        <f t="shared" si="0"/>
        <v>-0.58528819944859389</v>
      </c>
      <c r="AQ12" s="59">
        <f t="shared" si="0"/>
        <v>-0.58528819944859389</v>
      </c>
      <c r="AR12" s="59">
        <f t="shared" si="0"/>
        <v>-0.58528819944859389</v>
      </c>
      <c r="AS12" s="59">
        <f t="shared" si="0"/>
        <v>-0.58528819944859389</v>
      </c>
      <c r="AT12" s="59">
        <f t="shared" si="0"/>
        <v>-0.58528819944859389</v>
      </c>
      <c r="AU12" s="59">
        <f t="shared" si="0"/>
        <v>-0.58528819944859389</v>
      </c>
      <c r="AV12" s="59">
        <f t="shared" si="0"/>
        <v>-0.58528819944859389</v>
      </c>
      <c r="AW12" s="59">
        <f t="shared" si="0"/>
        <v>-0.58528819944859389</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-0.56080970264360208</v>
      </c>
      <c r="F15" s="81">
        <f>'Fixed data'!$G$7*F$31/1000000</f>
        <v>-0.58133497996021211</v>
      </c>
      <c r="G15" s="81">
        <f>'Fixed data'!$G$7*G$31/1000000</f>
        <v>-0.60279522514795292</v>
      </c>
      <c r="H15" s="81">
        <f>'Fixed data'!$G$7*H$31/1000000</f>
        <v>-0.62517551897485624</v>
      </c>
      <c r="I15" s="81">
        <f>'Fixed data'!$G$7*I$31/1000000</f>
        <v>-0.6510898644794969</v>
      </c>
      <c r="J15" s="81">
        <f>'Fixed data'!$G$7*J$31/1000000</f>
        <v>-0.6754530501803474</v>
      </c>
      <c r="K15" s="81">
        <f>'Fixed data'!$G$7*K$31/1000000</f>
        <v>-0.69100317079671647</v>
      </c>
      <c r="L15" s="81">
        <f>'Fixed data'!$G$7*L$31/1000000</f>
        <v>-0.70668007921599874</v>
      </c>
      <c r="M15" s="81">
        <f>'Fixed data'!$G$7*M$31/1000000</f>
        <v>-0.72543807308464647</v>
      </c>
      <c r="N15" s="81">
        <f>'Fixed data'!$G$7*N$31/1000000</f>
        <v>-0.7451229842124536</v>
      </c>
      <c r="O15" s="81">
        <f>'Fixed data'!$G$7*O$31/1000000</f>
        <v>-0.76574383772728072</v>
      </c>
      <c r="P15" s="81">
        <f>'Fixed data'!$G$7*P$31/1000000</f>
        <v>-0.78729815148290461</v>
      </c>
      <c r="Q15" s="81">
        <f>'Fixed data'!$G$7*Q$31/1000000</f>
        <v>-0.80954558905209173</v>
      </c>
      <c r="R15" s="81">
        <f>'Fixed data'!$G$7*R$31/1000000</f>
        <v>-0.82368491910604735</v>
      </c>
      <c r="S15" s="81">
        <f>'Fixed data'!$G$7*S$31/1000000</f>
        <v>-0.83607467695464543</v>
      </c>
      <c r="T15" s="81">
        <f>'Fixed data'!$G$7*T$31/1000000</f>
        <v>-0.84743201083594477</v>
      </c>
      <c r="U15" s="81">
        <f>'Fixed data'!$G$7*U$31/1000000</f>
        <v>-0.85694383628527993</v>
      </c>
      <c r="V15" s="81">
        <f>'Fixed data'!$G$7*V$31/1000000</f>
        <v>-0.86332403211586373</v>
      </c>
      <c r="W15" s="81">
        <f>'Fixed data'!$G$7*W$31/1000000</f>
        <v>-0.86904883572777025</v>
      </c>
      <c r="X15" s="81">
        <f>'Fixed data'!$G$7*X$31/1000000</f>
        <v>-0.87492583353731579</v>
      </c>
      <c r="Y15" s="81">
        <f>'Fixed data'!$G$7*Y$31/1000000</f>
        <v>-0.88085458821517926</v>
      </c>
      <c r="Z15" s="81">
        <f>'Fixed data'!$G$7*Z$31/1000000</f>
        <v>-0.88696467586129568</v>
      </c>
      <c r="AA15" s="81">
        <f>'Fixed data'!$G$7*AA$31/1000000</f>
        <v>-0.89266334085248167</v>
      </c>
      <c r="AB15" s="81">
        <f>'Fixed data'!$G$7*AB$31/1000000</f>
        <v>-0.89779430354236223</v>
      </c>
      <c r="AC15" s="81">
        <f>'Fixed data'!$G$7*AC$31/1000000</f>
        <v>-0.90222060565504658</v>
      </c>
      <c r="AD15" s="81">
        <f>'Fixed data'!$G$7*AD$31/1000000</f>
        <v>-0.90680594735285791</v>
      </c>
      <c r="AE15" s="81">
        <f>'Fixed data'!$G$7*AE$31/1000000</f>
        <v>-0.91126650097245798</v>
      </c>
      <c r="AF15" s="81">
        <f>'Fixed data'!$G$7*AF$31/1000000</f>
        <v>-0.91402558296270997</v>
      </c>
      <c r="AG15" s="81">
        <f>'Fixed data'!$G$7*AG$31/1000000</f>
        <v>-0.91402558296270997</v>
      </c>
      <c r="AH15" s="81">
        <f>'Fixed data'!$G$7*AH$31/1000000</f>
        <v>-0.91402558296270997</v>
      </c>
      <c r="AI15" s="81">
        <f>'Fixed data'!$G$7*AI$31/1000000</f>
        <v>-0.91402558296270997</v>
      </c>
      <c r="AJ15" s="81">
        <f>'Fixed data'!$G$7*AJ$31/1000000</f>
        <v>-0.91402558296270997</v>
      </c>
      <c r="AK15" s="81">
        <f>'Fixed data'!$G$7*AK$31/1000000</f>
        <v>-0.91402558296270997</v>
      </c>
      <c r="AL15" s="81">
        <f>'Fixed data'!$G$7*AL$31/1000000</f>
        <v>-0.91402558296270997</v>
      </c>
      <c r="AM15" s="81">
        <f>'Fixed data'!$G$7*AM$31/1000000</f>
        <v>-0.91402558296270997</v>
      </c>
      <c r="AN15" s="81">
        <f>'Fixed data'!$G$7*AN$31/1000000</f>
        <v>-0.91402558296270997</v>
      </c>
      <c r="AO15" s="81">
        <f>'Fixed data'!$G$7*AO$31/1000000</f>
        <v>-0.91402558296270997</v>
      </c>
      <c r="AP15" s="81">
        <f>'Fixed data'!$G$7*AP$31/1000000</f>
        <v>-0.91402558296270997</v>
      </c>
      <c r="AQ15" s="81">
        <f>'Fixed data'!$G$7*AQ$31/1000000</f>
        <v>-0.91402558296270997</v>
      </c>
      <c r="AR15" s="81">
        <f>'Fixed data'!$G$7*AR$31/1000000</f>
        <v>-0.91402558296270997</v>
      </c>
      <c r="AS15" s="81">
        <f>'Fixed data'!$G$7*AS$31/1000000</f>
        <v>-0.91402558296270997</v>
      </c>
      <c r="AT15" s="81">
        <f>'Fixed data'!$G$7*AT$31/1000000</f>
        <v>-0.91402558296270997</v>
      </c>
      <c r="AU15" s="81">
        <f>'Fixed data'!$G$7*AU$31/1000000</f>
        <v>-0.91402558296270997</v>
      </c>
      <c r="AV15" s="81">
        <f>'Fixed data'!$G$7*AV$31/1000000</f>
        <v>-0.91402558296270997</v>
      </c>
      <c r="AW15" s="81">
        <f>'Fixed data'!$G$7*AW$31/1000000</f>
        <v>-0.91402558296270997</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-0.81358642555281735</v>
      </c>
      <c r="F16" s="81">
        <f>'Fixed data'!$G$8*F32/1000000</f>
        <v>-0.84336316965475211</v>
      </c>
      <c r="G16" s="81">
        <f>'Fixed data'!$G$8*G32/1000000</f>
        <v>-0.87449630464060846</v>
      </c>
      <c r="H16" s="81">
        <f>'Fixed data'!$G$8*H32/1000000</f>
        <v>-0.9069641866540965</v>
      </c>
      <c r="I16" s="81">
        <f>'Fixed data'!$G$8*I32/1000000</f>
        <v>-0.94455904214656816</v>
      </c>
      <c r="J16" s="81">
        <f>'Fixed data'!$G$8*J32/1000000</f>
        <v>-0.97990357537414463</v>
      </c>
      <c r="K16" s="81">
        <f>'Fixed data'!$G$8*K32/1000000</f>
        <v>-1.0024626840870454</v>
      </c>
      <c r="L16" s="81">
        <f>'Fixed data'!$G$8*L32/1000000</f>
        <v>-1.0252057283397382</v>
      </c>
      <c r="M16" s="81">
        <f>'Fixed data'!$G$8*M32/1000000</f>
        <v>-1.05241861197958</v>
      </c>
      <c r="N16" s="81">
        <f>'Fixed data'!$G$8*N32/1000000</f>
        <v>-1.0809762071964653</v>
      </c>
      <c r="O16" s="81">
        <f>'Fixed data'!$G$8*O32/1000000</f>
        <v>-1.1108916070618595</v>
      </c>
      <c r="P16" s="81">
        <f>'Fixed data'!$G$8*P32/1000000</f>
        <v>-1.1421612106386481</v>
      </c>
      <c r="Q16" s="81">
        <f>'Fixed data'!$G$8*Q32/1000000</f>
        <v>-1.1744363533908178</v>
      </c>
      <c r="R16" s="81">
        <f>'Fixed data'!$G$8*R32/1000000</f>
        <v>-1.1949487784506596</v>
      </c>
      <c r="S16" s="81">
        <f>'Fixed data'!$G$8*S32/1000000</f>
        <v>-1.2129230373730524</v>
      </c>
      <c r="T16" s="81">
        <f>'Fixed data'!$G$8*T32/1000000</f>
        <v>-1.2293995224137682</v>
      </c>
      <c r="U16" s="81">
        <f>'Fixed data'!$G$8*U32/1000000</f>
        <v>-1.2431986632476872</v>
      </c>
      <c r="V16" s="81">
        <f>'Fixed data'!$G$8*V32/1000000</f>
        <v>-1.2524546384843183</v>
      </c>
      <c r="W16" s="81">
        <f>'Fixed data'!$G$8*W32/1000000</f>
        <v>-1.2607598131017461</v>
      </c>
      <c r="X16" s="81">
        <f>'Fixed data'!$G$8*X32/1000000</f>
        <v>-1.2692857812123381</v>
      </c>
      <c r="Y16" s="81">
        <f>'Fixed data'!$G$8*Y32/1000000</f>
        <v>-1.2778868348382031</v>
      </c>
      <c r="Z16" s="81">
        <f>'Fixed data'!$G$8*Z32/1000000</f>
        <v>-1.2867509546000127</v>
      </c>
      <c r="AA16" s="81">
        <f>'Fixed data'!$G$8*AA32/1000000</f>
        <v>-1.2950182089979783</v>
      </c>
      <c r="AB16" s="81">
        <f>'Fixed data'!$G$8*AB32/1000000</f>
        <v>-1.3024618776342851</v>
      </c>
      <c r="AC16" s="81">
        <f>'Fixed data'!$G$8*AC32/1000000</f>
        <v>-1.3088832703050965</v>
      </c>
      <c r="AD16" s="81">
        <f>'Fixed data'!$G$8*AD32/1000000</f>
        <v>-1.3155353873142628</v>
      </c>
      <c r="AE16" s="81">
        <f>'Fixed data'!$G$8*AE32/1000000</f>
        <v>-1.3220064698548286</v>
      </c>
      <c r="AF16" s="81">
        <f>'Fixed data'!$G$8*AF32/1000000</f>
        <v>-1.3260091674609416</v>
      </c>
      <c r="AG16" s="81">
        <f>'Fixed data'!$G$8*AG32/1000000</f>
        <v>-1.3260091674609416</v>
      </c>
      <c r="AH16" s="81">
        <f>'Fixed data'!$G$8*AH32/1000000</f>
        <v>-1.3260091674609416</v>
      </c>
      <c r="AI16" s="81">
        <f>'Fixed data'!$G$8*AI32/1000000</f>
        <v>-1.3260091674609416</v>
      </c>
      <c r="AJ16" s="81">
        <f>'Fixed data'!$G$8*AJ32/1000000</f>
        <v>-1.3260091674609416</v>
      </c>
      <c r="AK16" s="81">
        <f>'Fixed data'!$G$8*AK32/1000000</f>
        <v>-1.3260091674609416</v>
      </c>
      <c r="AL16" s="81">
        <f>'Fixed data'!$G$8*AL32/1000000</f>
        <v>-1.3260091674609416</v>
      </c>
      <c r="AM16" s="81">
        <f>'Fixed data'!$G$8*AM32/1000000</f>
        <v>-1.3260091674609416</v>
      </c>
      <c r="AN16" s="81">
        <f>'Fixed data'!$G$8*AN32/1000000</f>
        <v>-1.3260091674609416</v>
      </c>
      <c r="AO16" s="81">
        <f>'Fixed data'!$G$8*AO32/1000000</f>
        <v>-1.3260091674609416</v>
      </c>
      <c r="AP16" s="81">
        <f>'Fixed data'!$G$8*AP32/1000000</f>
        <v>-1.3260091674609416</v>
      </c>
      <c r="AQ16" s="81">
        <f>'Fixed data'!$G$8*AQ32/1000000</f>
        <v>-1.3260091674609416</v>
      </c>
      <c r="AR16" s="81">
        <f>'Fixed data'!$G$8*AR32/1000000</f>
        <v>-1.3260091674609416</v>
      </c>
      <c r="AS16" s="81">
        <f>'Fixed data'!$G$8*AS32/1000000</f>
        <v>-1.3260091674609416</v>
      </c>
      <c r="AT16" s="81">
        <f>'Fixed data'!$G$8*AT32/1000000</f>
        <v>-1.3260091674609416</v>
      </c>
      <c r="AU16" s="81">
        <f>'Fixed data'!$G$8*AU32/1000000</f>
        <v>-1.3260091674609416</v>
      </c>
      <c r="AV16" s="81">
        <f>'Fixed data'!$G$8*AV32/1000000</f>
        <v>-1.3260091674609416</v>
      </c>
      <c r="AW16" s="81">
        <f>'Fixed data'!$G$8*AW32/1000000</f>
        <v>-1.3260091674609416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-1.0665608140929474E-3</v>
      </c>
      <c r="F18" s="34">
        <f>F34*'Fixed data'!$G$9</f>
        <v>-1.1027650372889353E-3</v>
      </c>
      <c r="G18" s="34">
        <f>G34*'Fixed data'!$G$9</f>
        <v>-1.1406212514287934E-3</v>
      </c>
      <c r="H18" s="34">
        <f>H34*'Fixed data'!$G$9</f>
        <v>-1.179926176063249E-3</v>
      </c>
      <c r="I18" s="34">
        <f>I34*'Fixed data'!$G$9</f>
        <v>-1.2253952511839894E-3</v>
      </c>
      <c r="J18" s="34">
        <f>J34*'Fixed data'!$G$9</f>
        <v>-1.268128013701671E-3</v>
      </c>
      <c r="K18" s="34">
        <f>K34*'Fixed data'!$G$9</f>
        <v>-1.295339663450436E-3</v>
      </c>
      <c r="L18" s="34">
        <f>L34*'Fixed data'!$G$9</f>
        <v>-1.3221414625890499E-3</v>
      </c>
      <c r="M18" s="34">
        <f>M34*'Fixed data'!$G$9</f>
        <v>-1.3538828973020658E-3</v>
      </c>
      <c r="N18" s="34">
        <f>N34*'Fixed data'!$G$9</f>
        <v>-1.3871782446649213E-3</v>
      </c>
      <c r="O18" s="34">
        <f>O34*'Fixed data'!$G$9</f>
        <v>-1.4215173776483485E-3</v>
      </c>
      <c r="P18" s="34">
        <f>P34*'Fixed data'!$G$9</f>
        <v>-1.4566380113924687E-3</v>
      </c>
      <c r="Q18" s="34">
        <f>Q34*'Fixed data'!$G$9</f>
        <v>-1.4896329399667989E-3</v>
      </c>
      <c r="R18" s="34">
        <f>R34*'Fixed data'!$G$9</f>
        <v>-1.5116731655076517E-3</v>
      </c>
      <c r="S18" s="34">
        <f>S34*'Fixed data'!$G$9</f>
        <v>-1.5293096260979705E-3</v>
      </c>
      <c r="T18" s="34">
        <f>T34*'Fixed data'!$G$9</f>
        <v>-1.5450339236488659E-3</v>
      </c>
      <c r="U18" s="34">
        <f>U34*'Fixed data'!$G$9</f>
        <v>-1.5578435619310062E-3</v>
      </c>
      <c r="V18" s="34">
        <f>V34*'Fixed data'!$G$9</f>
        <v>-1.5653384019093169E-3</v>
      </c>
      <c r="W18" s="34">
        <f>W34*'Fixed data'!$G$9</f>
        <v>-1.5716610110287662E-3</v>
      </c>
      <c r="X18" s="34">
        <f>X34*'Fixed data'!$G$9</f>
        <v>-1.5781111158561804E-3</v>
      </c>
      <c r="Y18" s="34">
        <f>Y34*'Fixed data'!$G$9</f>
        <v>-1.5845561035587755E-3</v>
      </c>
      <c r="Z18" s="34">
        <f>Z34*'Fixed data'!$G$9</f>
        <v>-1.5911797414826271E-3</v>
      </c>
      <c r="AA18" s="34">
        <f>AA34*'Fixed data'!$G$9</f>
        <v>-1.5971119455842901E-3</v>
      </c>
      <c r="AB18" s="34">
        <f>AB34*'Fixed data'!$G$9</f>
        <v>-1.6019568700264598E-3</v>
      </c>
      <c r="AC18" s="34">
        <f>AC34*'Fixed data'!$G$9</f>
        <v>-1.6054825092585154E-3</v>
      </c>
      <c r="AD18" s="34">
        <f>AD34*'Fixed data'!$G$9</f>
        <v>-1.6091345056258542E-3</v>
      </c>
      <c r="AE18" s="34">
        <f>AE34*'Fixed data'!$G$9</f>
        <v>-1.6126377984428406E-3</v>
      </c>
      <c r="AF18" s="34">
        <f>AF34*'Fixed data'!$G$9</f>
        <v>-1.6147671566943324E-3</v>
      </c>
      <c r="AG18" s="34">
        <f>AG34*'Fixed data'!$G$9</f>
        <v>-1.6147671566943324E-3</v>
      </c>
      <c r="AH18" s="34">
        <f>AH34*'Fixed data'!$G$9</f>
        <v>-1.6147671566943324E-3</v>
      </c>
      <c r="AI18" s="34">
        <f>AI34*'Fixed data'!$G$9</f>
        <v>-1.6147671566943324E-3</v>
      </c>
      <c r="AJ18" s="34">
        <f>AJ34*'Fixed data'!$G$9</f>
        <v>-1.6147671566943324E-3</v>
      </c>
      <c r="AK18" s="34">
        <f>AK34*'Fixed data'!$G$9</f>
        <v>-1.6147671566943324E-3</v>
      </c>
      <c r="AL18" s="34">
        <f>AL34*'Fixed data'!$G$9</f>
        <v>-1.6147671566943324E-3</v>
      </c>
      <c r="AM18" s="34">
        <f>AM34*'Fixed data'!$G$9</f>
        <v>-1.6147671566943324E-3</v>
      </c>
      <c r="AN18" s="34">
        <f>AN34*'Fixed data'!$G$9</f>
        <v>-1.6147671566943324E-3</v>
      </c>
      <c r="AO18" s="34">
        <f>AO34*'Fixed data'!$G$9</f>
        <v>-1.6147671566943324E-3</v>
      </c>
      <c r="AP18" s="34">
        <f>AP34*'Fixed data'!$G$9</f>
        <v>-1.6147671566943324E-3</v>
      </c>
      <c r="AQ18" s="34">
        <f>AQ34*'Fixed data'!$G$9</f>
        <v>-1.6147671566943324E-3</v>
      </c>
      <c r="AR18" s="34">
        <f>AR34*'Fixed data'!$G$9</f>
        <v>-1.6147671566943324E-3</v>
      </c>
      <c r="AS18" s="34">
        <f>AS34*'Fixed data'!$G$9</f>
        <v>-1.6147671566943324E-3</v>
      </c>
      <c r="AT18" s="34">
        <f>AT34*'Fixed data'!$G$9</f>
        <v>-1.6147671566943324E-3</v>
      </c>
      <c r="AU18" s="34">
        <f>AU34*'Fixed data'!$G$9</f>
        <v>-1.6147671566943324E-3</v>
      </c>
      <c r="AV18" s="34">
        <f>AV34*'Fixed data'!$G$9</f>
        <v>-1.6147671566943324E-3</v>
      </c>
      <c r="AW18" s="34">
        <f>AW34*'Fixed data'!$G$9</f>
        <v>-1.6147671566943324E-3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-1.6366914312353307E-4</v>
      </c>
      <c r="F19" s="34">
        <f>F35*'Fixed data'!$G$10</f>
        <v>-1.6922486400662196E-4</v>
      </c>
      <c r="G19" s="34">
        <f>G35*'Fixed data'!$G$10</f>
        <v>-1.7503409124270864E-4</v>
      </c>
      <c r="H19" s="34">
        <f>H35*'Fixed data'!$G$10</f>
        <v>-1.8106563042027282E-4</v>
      </c>
      <c r="I19" s="34">
        <f>I35*'Fixed data'!$G$10</f>
        <v>-1.8804308961931546E-4</v>
      </c>
      <c r="J19" s="34">
        <f>J35*'Fixed data'!$G$10</f>
        <v>-1.9460064783086324E-4</v>
      </c>
      <c r="K19" s="34">
        <f>K35*'Fixed data'!$G$10</f>
        <v>-1.9877641290539947E-4</v>
      </c>
      <c r="L19" s="34">
        <f>L35*'Fixed data'!$G$10</f>
        <v>-2.0288928433403582E-4</v>
      </c>
      <c r="M19" s="34">
        <f>M35*'Fixed data'!$G$10</f>
        <v>-2.0776016778704262E-4</v>
      </c>
      <c r="N19" s="34">
        <f>N35*'Fixed data'!$G$10</f>
        <v>-2.1286950698352666E-4</v>
      </c>
      <c r="O19" s="34">
        <f>O35*'Fixed data'!$G$10</f>
        <v>-2.18139020354672E-4</v>
      </c>
      <c r="P19" s="34">
        <f>P35*'Fixed data'!$G$10</f>
        <v>-2.2352845896417517E-4</v>
      </c>
      <c r="Q19" s="34">
        <f>Q35*'Fixed data'!$G$10</f>
        <v>-2.2859169738042567E-4</v>
      </c>
      <c r="R19" s="34">
        <f>R35*'Fixed data'!$G$10</f>
        <v>-2.3197388129423148E-4</v>
      </c>
      <c r="S19" s="34">
        <f>S35*'Fixed data'!$G$10</f>
        <v>-2.3468028523708053E-4</v>
      </c>
      <c r="T19" s="34">
        <f>T35*'Fixed data'!$G$10</f>
        <v>-2.3709325810498323E-4</v>
      </c>
      <c r="U19" s="34">
        <f>U35*'Fixed data'!$G$10</f>
        <v>-2.3905896178887801E-4</v>
      </c>
      <c r="V19" s="34">
        <f>V35*'Fixed data'!$G$10</f>
        <v>-2.402090828329756E-4</v>
      </c>
      <c r="W19" s="34">
        <f>W35*'Fixed data'!$G$10</f>
        <v>-2.4117931913193927E-4</v>
      </c>
      <c r="X19" s="34">
        <f>X35*'Fixed data'!$G$10</f>
        <v>-2.4216912029115188E-4</v>
      </c>
      <c r="Y19" s="34">
        <f>Y35*'Fixed data'!$G$10</f>
        <v>-2.4315813620171895E-4</v>
      </c>
      <c r="Z19" s="34">
        <f>Z35*'Fixed data'!$G$10</f>
        <v>-2.4417456689093317E-4</v>
      </c>
      <c r="AA19" s="34">
        <f>AA35*'Fixed data'!$G$10</f>
        <v>-2.450848935683471E-4</v>
      </c>
      <c r="AB19" s="34">
        <f>AB35*'Fixed data'!$G$10</f>
        <v>-2.4582837169117926E-4</v>
      </c>
      <c r="AC19" s="34">
        <f>AC35*'Fixed data'!$G$10</f>
        <v>-2.4636939883604402E-4</v>
      </c>
      <c r="AD19" s="34">
        <f>AD35*'Fixed data'!$G$10</f>
        <v>-2.4692981612142956E-4</v>
      </c>
      <c r="AE19" s="34">
        <f>AE35*'Fixed data'!$G$10</f>
        <v>-2.4746741409605104E-4</v>
      </c>
      <c r="AF19" s="34">
        <f>AF35*'Fixed data'!$G$10</f>
        <v>-2.477941748731391E-4</v>
      </c>
      <c r="AG19" s="34">
        <f>AG35*'Fixed data'!$G$10</f>
        <v>-2.477941748731391E-4</v>
      </c>
      <c r="AH19" s="34">
        <f>AH35*'Fixed data'!$G$10</f>
        <v>-2.477941748731391E-4</v>
      </c>
      <c r="AI19" s="34">
        <f>AI35*'Fixed data'!$G$10</f>
        <v>-2.477941748731391E-4</v>
      </c>
      <c r="AJ19" s="34">
        <f>AJ35*'Fixed data'!$G$10</f>
        <v>-2.477941748731391E-4</v>
      </c>
      <c r="AK19" s="34">
        <f>AK35*'Fixed data'!$G$10</f>
        <v>-2.477941748731391E-4</v>
      </c>
      <c r="AL19" s="34">
        <f>AL35*'Fixed data'!$G$10</f>
        <v>-2.477941748731391E-4</v>
      </c>
      <c r="AM19" s="34">
        <f>AM35*'Fixed data'!$G$10</f>
        <v>-2.477941748731391E-4</v>
      </c>
      <c r="AN19" s="34">
        <f>AN35*'Fixed data'!$G$10</f>
        <v>-2.477941748731391E-4</v>
      </c>
      <c r="AO19" s="34">
        <f>AO35*'Fixed data'!$G$10</f>
        <v>-2.477941748731391E-4</v>
      </c>
      <c r="AP19" s="34">
        <f>AP35*'Fixed data'!$G$10</f>
        <v>-2.477941748731391E-4</v>
      </c>
      <c r="AQ19" s="34">
        <f>AQ35*'Fixed data'!$G$10</f>
        <v>-2.477941748731391E-4</v>
      </c>
      <c r="AR19" s="34">
        <f>AR35*'Fixed data'!$G$10</f>
        <v>-2.477941748731391E-4</v>
      </c>
      <c r="AS19" s="34">
        <f>AS35*'Fixed data'!$G$10</f>
        <v>-2.477941748731391E-4</v>
      </c>
      <c r="AT19" s="34">
        <f>AT35*'Fixed data'!$G$10</f>
        <v>-2.477941748731391E-4</v>
      </c>
      <c r="AU19" s="34">
        <f>AU35*'Fixed data'!$G$10</f>
        <v>-2.477941748731391E-4</v>
      </c>
      <c r="AV19" s="34">
        <f>AV35*'Fixed data'!$G$10</f>
        <v>-2.477941748731391E-4</v>
      </c>
      <c r="AW19" s="34">
        <f>AW35*'Fixed data'!$G$10</f>
        <v>-2.477941748731391E-4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-1.3756263581536359</v>
      </c>
      <c r="F24" s="53">
        <f t="shared" ref="F24:BD24" si="1">SUM(F13:F23)</f>
        <v>-1.4259701395162598</v>
      </c>
      <c r="G24" s="53">
        <f t="shared" si="1"/>
        <v>-1.478607185131233</v>
      </c>
      <c r="H24" s="53">
        <f t="shared" si="1"/>
        <v>-1.5335006974354362</v>
      </c>
      <c r="I24" s="53">
        <f t="shared" si="1"/>
        <v>-1.5970623449668684</v>
      </c>
      <c r="J24" s="53">
        <f t="shared" si="1"/>
        <v>-1.6568193542160246</v>
      </c>
      <c r="K24" s="53">
        <f t="shared" si="1"/>
        <v>-1.6949599709601177</v>
      </c>
      <c r="L24" s="53">
        <f t="shared" si="1"/>
        <v>-1.7334108383026601</v>
      </c>
      <c r="M24" s="53">
        <f t="shared" si="1"/>
        <v>-1.7794183281293157</v>
      </c>
      <c r="N24" s="53">
        <f t="shared" si="1"/>
        <v>-1.8276992391605673</v>
      </c>
      <c r="O24" s="53">
        <f t="shared" si="1"/>
        <v>-1.8782751011871432</v>
      </c>
      <c r="P24" s="53">
        <f t="shared" si="1"/>
        <v>-1.9311395285919095</v>
      </c>
      <c r="Q24" s="53">
        <f t="shared" si="1"/>
        <v>-1.9857001670802565</v>
      </c>
      <c r="R24" s="53">
        <f t="shared" si="1"/>
        <v>-2.0203773446035087</v>
      </c>
      <c r="S24" s="53">
        <f t="shared" si="1"/>
        <v>-2.0507617042390325</v>
      </c>
      <c r="T24" s="53">
        <f t="shared" si="1"/>
        <v>-2.0786136604314671</v>
      </c>
      <c r="U24" s="53">
        <f t="shared" si="1"/>
        <v>-2.1019394020566868</v>
      </c>
      <c r="V24" s="53">
        <f t="shared" si="1"/>
        <v>-2.1175842180849247</v>
      </c>
      <c r="W24" s="53">
        <f t="shared" si="1"/>
        <v>-2.1316214891596772</v>
      </c>
      <c r="X24" s="53">
        <f t="shared" si="1"/>
        <v>-2.1460318949858017</v>
      </c>
      <c r="Y24" s="53">
        <f t="shared" si="1"/>
        <v>-2.1605691372931428</v>
      </c>
      <c r="Z24" s="53">
        <f t="shared" si="1"/>
        <v>-2.1755509847696821</v>
      </c>
      <c r="AA24" s="53">
        <f t="shared" si="1"/>
        <v>-2.1895237466896122</v>
      </c>
      <c r="AB24" s="53">
        <f t="shared" si="1"/>
        <v>-2.202103966418365</v>
      </c>
      <c r="AC24" s="53">
        <f t="shared" si="1"/>
        <v>-2.2129557278682377</v>
      </c>
      <c r="AD24" s="53">
        <f t="shared" si="1"/>
        <v>-2.2241973989888684</v>
      </c>
      <c r="AE24" s="53">
        <f t="shared" si="1"/>
        <v>-2.2351330760398254</v>
      </c>
      <c r="AF24" s="53">
        <f t="shared" si="1"/>
        <v>-2.2418973117552192</v>
      </c>
      <c r="AG24" s="53">
        <f t="shared" si="1"/>
        <v>-2.2418973117552192</v>
      </c>
      <c r="AH24" s="53">
        <f t="shared" si="1"/>
        <v>-2.2418973117552192</v>
      </c>
      <c r="AI24" s="53">
        <f t="shared" si="1"/>
        <v>-2.2418973117552192</v>
      </c>
      <c r="AJ24" s="53">
        <f t="shared" si="1"/>
        <v>-2.2418973117552192</v>
      </c>
      <c r="AK24" s="53">
        <f t="shared" si="1"/>
        <v>-2.2418973117552192</v>
      </c>
      <c r="AL24" s="53">
        <f t="shared" si="1"/>
        <v>-2.2418973117552192</v>
      </c>
      <c r="AM24" s="53">
        <f t="shared" si="1"/>
        <v>-2.2418973117552192</v>
      </c>
      <c r="AN24" s="53">
        <f t="shared" si="1"/>
        <v>-2.2418973117552192</v>
      </c>
      <c r="AO24" s="53">
        <f t="shared" si="1"/>
        <v>-2.2418973117552192</v>
      </c>
      <c r="AP24" s="53">
        <f t="shared" si="1"/>
        <v>-2.2418973117552192</v>
      </c>
      <c r="AQ24" s="53">
        <f t="shared" si="1"/>
        <v>-2.2418973117552192</v>
      </c>
      <c r="AR24" s="53">
        <f t="shared" si="1"/>
        <v>-2.2418973117552192</v>
      </c>
      <c r="AS24" s="53">
        <f t="shared" si="1"/>
        <v>-2.2418973117552192</v>
      </c>
      <c r="AT24" s="53">
        <f t="shared" si="1"/>
        <v>-2.2418973117552192</v>
      </c>
      <c r="AU24" s="53">
        <f t="shared" si="1"/>
        <v>-2.2418973117552192</v>
      </c>
      <c r="AV24" s="53">
        <f t="shared" si="1"/>
        <v>-2.2418973117552192</v>
      </c>
      <c r="AW24" s="53">
        <f t="shared" si="1"/>
        <v>-2.2418973117552192</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-36313.591224670658</v>
      </c>
      <c r="F31" s="43">
        <v>-37642.645495192184</v>
      </c>
      <c r="G31" s="43">
        <v>-39032.240874257994</v>
      </c>
      <c r="H31" s="43">
        <v>-40481.41131065943</v>
      </c>
      <c r="I31" s="43">
        <v>-42159.418921930104</v>
      </c>
      <c r="J31" s="43">
        <v>-43736.985719189433</v>
      </c>
      <c r="K31" s="43">
        <v>-44743.888276144673</v>
      </c>
      <c r="L31" s="43">
        <v>-45759.000606264606</v>
      </c>
      <c r="M31" s="43">
        <v>-46973.619608628476</v>
      </c>
      <c r="N31" s="43">
        <v>-48248.258425716558</v>
      </c>
      <c r="O31" s="43">
        <v>-49583.50145327366</v>
      </c>
      <c r="P31" s="43">
        <v>-50979.187967184502</v>
      </c>
      <c r="Q31" s="43">
        <v>-52419.755685388292</v>
      </c>
      <c r="R31" s="43">
        <v>-53335.306627801903</v>
      </c>
      <c r="S31" s="43">
        <v>-54137.569141745196</v>
      </c>
      <c r="T31" s="43">
        <v>-54872.980062817842</v>
      </c>
      <c r="U31" s="43">
        <v>-55488.89048579974</v>
      </c>
      <c r="V31" s="43">
        <v>-55902.021396754055</v>
      </c>
      <c r="W31" s="43">
        <v>-56272.714302430126</v>
      </c>
      <c r="X31" s="43">
        <v>-56653.262098015875</v>
      </c>
      <c r="Y31" s="43">
        <v>-57037.16125815596</v>
      </c>
      <c r="Z31" s="43">
        <v>-57432.802104029455</v>
      </c>
      <c r="AA31" s="43">
        <v>-57801.802479808939</v>
      </c>
      <c r="AB31" s="43">
        <v>-58134.042954306875</v>
      </c>
      <c r="AC31" s="43">
        <v>-58420.655195142273</v>
      </c>
      <c r="AD31" s="43">
        <v>-58717.565578922811</v>
      </c>
      <c r="AE31" s="43">
        <v>-59006.395675860025</v>
      </c>
      <c r="AF31" s="43">
        <v>-59185.051956372052</v>
      </c>
      <c r="AG31" s="43">
        <v>-59185.051956372052</v>
      </c>
      <c r="AH31" s="43">
        <v>-59185.051956372052</v>
      </c>
      <c r="AI31" s="43">
        <v>-59185.051956372052</v>
      </c>
      <c r="AJ31" s="43">
        <v>-59185.051956372052</v>
      </c>
      <c r="AK31" s="43">
        <v>-59185.051956372052</v>
      </c>
      <c r="AL31" s="43">
        <v>-59185.051956372052</v>
      </c>
      <c r="AM31" s="43">
        <v>-59185.051956372052</v>
      </c>
      <c r="AN31" s="43">
        <v>-59185.051956372052</v>
      </c>
      <c r="AO31" s="43">
        <v>-59185.051956372052</v>
      </c>
      <c r="AP31" s="43">
        <v>-59185.051956372052</v>
      </c>
      <c r="AQ31" s="43">
        <v>-59185.051956372052</v>
      </c>
      <c r="AR31" s="43">
        <v>-59185.051956372052</v>
      </c>
      <c r="AS31" s="43">
        <v>-59185.051956372052</v>
      </c>
      <c r="AT31" s="43">
        <v>-59185.051956372052</v>
      </c>
      <c r="AU31" s="43">
        <v>-59185.051956372052</v>
      </c>
      <c r="AV31" s="43">
        <v>-59185.051956372052</v>
      </c>
      <c r="AW31" s="43">
        <v>-59185.051956372052</v>
      </c>
      <c r="AX31" s="43"/>
      <c r="AY31" s="43"/>
      <c r="AZ31" s="43"/>
      <c r="BA31" s="43"/>
      <c r="BB31" s="43"/>
      <c r="BC31" s="43"/>
      <c r="BD31" s="43"/>
    </row>
    <row r="32" spans="1:56" x14ac:dyDescent="0.3">
      <c r="A32" s="170"/>
      <c r="B32" s="4" t="s">
        <v>214</v>
      </c>
      <c r="D32" s="4" t="s">
        <v>88</v>
      </c>
      <c r="E32" s="43">
        <v>-2159937.7373681162</v>
      </c>
      <c r="F32" s="43">
        <v>-2238990.0805018172</v>
      </c>
      <c r="G32" s="43">
        <v>-2321643.4176599863</v>
      </c>
      <c r="H32" s="43">
        <v>-2407840.2879748973</v>
      </c>
      <c r="I32" s="43">
        <v>-2507648.427047418</v>
      </c>
      <c r="J32" s="43">
        <v>-2601482.3317564731</v>
      </c>
      <c r="K32" s="43">
        <v>-2661373.043671038</v>
      </c>
      <c r="L32" s="43">
        <v>-2721752.0740987468</v>
      </c>
      <c r="M32" s="43">
        <v>-2793997.790681792</v>
      </c>
      <c r="N32" s="43">
        <v>-2869813.4946563528</v>
      </c>
      <c r="O32" s="43">
        <v>-2949233.9459671238</v>
      </c>
      <c r="P32" s="43">
        <v>-3032249.5847201357</v>
      </c>
      <c r="Q32" s="43">
        <v>-3117934.7640936561</v>
      </c>
      <c r="R32" s="43">
        <v>-3172391.8685636371</v>
      </c>
      <c r="S32" s="43">
        <v>-3220110.5606759368</v>
      </c>
      <c r="T32" s="43">
        <v>-3263852.9102295712</v>
      </c>
      <c r="U32" s="43">
        <v>-3300487.3526124894</v>
      </c>
      <c r="V32" s="43">
        <v>-3325060.4398492384</v>
      </c>
      <c r="W32" s="43">
        <v>-3347109.3083015671</v>
      </c>
      <c r="X32" s="43">
        <v>-3369744.3470525541</v>
      </c>
      <c r="Y32" s="43">
        <v>-3392578.7254592599</v>
      </c>
      <c r="Z32" s="43">
        <v>-3416111.5010572225</v>
      </c>
      <c r="AA32" s="43">
        <v>-3438059.6975828167</v>
      </c>
      <c r="AB32" s="43">
        <v>-3457821.4097833335</v>
      </c>
      <c r="AC32" s="43">
        <v>-3474869.1479467633</v>
      </c>
      <c r="AD32" s="43">
        <v>-3492529.4211644777</v>
      </c>
      <c r="AE32" s="43">
        <v>-3509709.0777344541</v>
      </c>
      <c r="AF32" s="43">
        <v>-3520335.5795284603</v>
      </c>
      <c r="AG32" s="43">
        <v>-3520335.5795284603</v>
      </c>
      <c r="AH32" s="43">
        <v>-3520335.5795284603</v>
      </c>
      <c r="AI32" s="43">
        <v>-3520335.5795284603</v>
      </c>
      <c r="AJ32" s="43">
        <v>-3520335.5795284603</v>
      </c>
      <c r="AK32" s="43">
        <v>-3520335.5795284603</v>
      </c>
      <c r="AL32" s="43">
        <v>-3520335.5795284603</v>
      </c>
      <c r="AM32" s="43">
        <v>-3520335.5795284603</v>
      </c>
      <c r="AN32" s="43">
        <v>-3520335.5795284603</v>
      </c>
      <c r="AO32" s="43">
        <v>-3520335.5795284603</v>
      </c>
      <c r="AP32" s="43">
        <v>-3520335.5795284603</v>
      </c>
      <c r="AQ32" s="43">
        <v>-3520335.5795284603</v>
      </c>
      <c r="AR32" s="43">
        <v>-3520335.5795284603</v>
      </c>
      <c r="AS32" s="43">
        <v>-3520335.5795284603</v>
      </c>
      <c r="AT32" s="43">
        <v>-3520335.5795284603</v>
      </c>
      <c r="AU32" s="43">
        <v>-3520335.5795284603</v>
      </c>
      <c r="AV32" s="43">
        <v>-3520335.5795284603</v>
      </c>
      <c r="AW32" s="43">
        <v>-3520335.5795284603</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-5.9502191579387383E-4</v>
      </c>
      <c r="F34" s="35">
        <v>-6.1521983227576368E-4</v>
      </c>
      <c r="G34" s="35">
        <v>-6.3633937535719409E-4</v>
      </c>
      <c r="H34" s="35">
        <v>-6.5826713723171712E-4</v>
      </c>
      <c r="I34" s="35">
        <v>-6.8363380721455118E-4</v>
      </c>
      <c r="J34" s="35">
        <v>-7.074739201124357E-4</v>
      </c>
      <c r="K34" s="35">
        <v>-7.2265498410004536E-4</v>
      </c>
      <c r="L34" s="35">
        <v>-7.3760739718278475E-4</v>
      </c>
      <c r="M34" s="35">
        <v>-7.5531557569771281E-4</v>
      </c>
      <c r="N34" s="35">
        <v>-7.7389066406875653E-4</v>
      </c>
      <c r="O34" s="35">
        <v>-7.9304806833911331E-4</v>
      </c>
      <c r="P34" s="35">
        <v>-8.1264146282557172E-4</v>
      </c>
      <c r="Q34" s="35">
        <v>-8.3104895103661819E-4</v>
      </c>
      <c r="R34" s="35">
        <v>-8.4334493740004029E-4</v>
      </c>
      <c r="S34" s="35">
        <v>-8.5318411434111264E-4</v>
      </c>
      <c r="T34" s="35">
        <v>-8.6195651768616118E-4</v>
      </c>
      <c r="U34" s="35">
        <v>-8.6910286640866493E-4</v>
      </c>
      <c r="V34" s="35">
        <v>-8.732841507607022E-4</v>
      </c>
      <c r="W34" s="35">
        <v>-8.7681146110377909E-4</v>
      </c>
      <c r="X34" s="35">
        <v>-8.8040989982454091E-4</v>
      </c>
      <c r="Y34" s="35">
        <v>-8.840054837606781E-4</v>
      </c>
      <c r="Z34" s="35">
        <v>-8.8770073458453941E-4</v>
      </c>
      <c r="AA34" s="35">
        <v>-8.9101024249333479E-4</v>
      </c>
      <c r="AB34" s="35">
        <v>-8.9371316968263716E-4</v>
      </c>
      <c r="AC34" s="35">
        <v>-8.9568008294490609E-4</v>
      </c>
      <c r="AD34" s="35">
        <v>-8.9771748938835799E-4</v>
      </c>
      <c r="AE34" s="35">
        <v>-8.9967193584467465E-4</v>
      </c>
      <c r="AF34" s="35">
        <v>-9.0085988013202558E-4</v>
      </c>
      <c r="AG34" s="35">
        <v>-9.0085988013202558E-4</v>
      </c>
      <c r="AH34" s="35">
        <v>-9.0085988013202558E-4</v>
      </c>
      <c r="AI34" s="35">
        <v>-9.0085988013202558E-4</v>
      </c>
      <c r="AJ34" s="35">
        <v>-9.0085988013202558E-4</v>
      </c>
      <c r="AK34" s="35">
        <v>-9.0085988013202558E-4</v>
      </c>
      <c r="AL34" s="35">
        <v>-9.0085988013202558E-4</v>
      </c>
      <c r="AM34" s="35">
        <v>-9.0085988013202558E-4</v>
      </c>
      <c r="AN34" s="35">
        <v>-9.0085988013202558E-4</v>
      </c>
      <c r="AO34" s="35">
        <v>-9.0085988013202558E-4</v>
      </c>
      <c r="AP34" s="35">
        <v>-9.0085988013202558E-4</v>
      </c>
      <c r="AQ34" s="35">
        <v>-9.0085988013202558E-4</v>
      </c>
      <c r="AR34" s="35">
        <v>-9.0085988013202558E-4</v>
      </c>
      <c r="AS34" s="35">
        <v>-9.0085988013202558E-4</v>
      </c>
      <c r="AT34" s="35">
        <v>-9.0085988013202558E-4</v>
      </c>
      <c r="AU34" s="35">
        <v>-9.0085988013202558E-4</v>
      </c>
      <c r="AV34" s="35">
        <v>-9.0085988013202558E-4</v>
      </c>
      <c r="AW34" s="35">
        <v>-9.0085988013202558E-4</v>
      </c>
      <c r="AX34" s="35"/>
      <c r="AY34" s="35"/>
      <c r="AZ34" s="35"/>
      <c r="BA34" s="35"/>
      <c r="BB34" s="35"/>
      <c r="BC34" s="35"/>
      <c r="BD34" s="35"/>
    </row>
    <row r="35" spans="1:56" ht="16.5" x14ac:dyDescent="0.3">
      <c r="A35" s="170"/>
      <c r="B35" s="4" t="s">
        <v>333</v>
      </c>
      <c r="D35" s="4" t="s">
        <v>42</v>
      </c>
      <c r="E35" s="35">
        <v>-5.9542453062856795E-3</v>
      </c>
      <c r="F35" s="35">
        <v>-6.1563611380169997E-3</v>
      </c>
      <c r="G35" s="35">
        <v>-6.3676994718256438E-3</v>
      </c>
      <c r="H35" s="35">
        <v>-6.5871254622860646E-3</v>
      </c>
      <c r="I35" s="35">
        <v>-6.840963802811512E-3</v>
      </c>
      <c r="J35" s="35">
        <v>-7.0795262432119793E-3</v>
      </c>
      <c r="K35" s="35">
        <v>-7.2314396040367669E-3</v>
      </c>
      <c r="L35" s="35">
        <v>-7.3810649086724174E-3</v>
      </c>
      <c r="M35" s="35">
        <v>-7.558266514204378E-3</v>
      </c>
      <c r="N35" s="35">
        <v>-7.7441430841447764E-3</v>
      </c>
      <c r="O35" s="35">
        <v>-7.9358467532528263E-3</v>
      </c>
      <c r="P35" s="35">
        <v>-8.1319132746002758E-3</v>
      </c>
      <c r="Q35" s="35">
        <v>-8.3161127088932155E-3</v>
      </c>
      <c r="R35" s="35">
        <v>-8.4391557719254041E-3</v>
      </c>
      <c r="S35" s="35">
        <v>-8.5376141170116198E-3</v>
      </c>
      <c r="T35" s="35">
        <v>-8.6253975079349787E-3</v>
      </c>
      <c r="U35" s="35">
        <v>-8.6969093501186017E-3</v>
      </c>
      <c r="V35" s="35">
        <v>-8.7387504858255916E-3</v>
      </c>
      <c r="W35" s="35">
        <v>-8.7740474564019701E-3</v>
      </c>
      <c r="X35" s="35">
        <v>-8.8100561920373098E-3</v>
      </c>
      <c r="Y35" s="35">
        <v>-8.846036360509818E-3</v>
      </c>
      <c r="Z35" s="35">
        <v>-8.883013872244272E-3</v>
      </c>
      <c r="AA35" s="35">
        <v>-8.9161313447423552E-3</v>
      </c>
      <c r="AB35" s="35">
        <v>-8.943178905685828E-3</v>
      </c>
      <c r="AC35" s="35">
        <v>-8.9628613472041568E-3</v>
      </c>
      <c r="AD35" s="35">
        <v>-8.9832491975184309E-3</v>
      </c>
      <c r="AE35" s="35">
        <v>-9.0028068866220071E-3</v>
      </c>
      <c r="AF35" s="35">
        <v>-9.0146943675858821E-3</v>
      </c>
      <c r="AG35" s="35">
        <v>-9.0146943675858821E-3</v>
      </c>
      <c r="AH35" s="35">
        <v>-9.0146943675858821E-3</v>
      </c>
      <c r="AI35" s="35">
        <v>-9.0146943675858821E-3</v>
      </c>
      <c r="AJ35" s="35">
        <v>-9.0146943675858821E-3</v>
      </c>
      <c r="AK35" s="35">
        <v>-9.0146943675858821E-3</v>
      </c>
      <c r="AL35" s="35">
        <v>-9.0146943675858821E-3</v>
      </c>
      <c r="AM35" s="35">
        <v>-9.0146943675858821E-3</v>
      </c>
      <c r="AN35" s="35">
        <v>-9.0146943675858821E-3</v>
      </c>
      <c r="AO35" s="35">
        <v>-9.0146943675858821E-3</v>
      </c>
      <c r="AP35" s="35">
        <v>-9.0146943675858821E-3</v>
      </c>
      <c r="AQ35" s="35">
        <v>-9.0146943675858821E-3</v>
      </c>
      <c r="AR35" s="35">
        <v>-9.0146943675858821E-3</v>
      </c>
      <c r="AS35" s="35">
        <v>-9.0146943675858821E-3</v>
      </c>
      <c r="AT35" s="35">
        <v>-9.0146943675858821E-3</v>
      </c>
      <c r="AU35" s="35">
        <v>-9.0146943675858821E-3</v>
      </c>
      <c r="AV35" s="35">
        <v>-9.0146943675858821E-3</v>
      </c>
      <c r="AW35" s="35">
        <v>-9.0146943675858821E-3</v>
      </c>
      <c r="AX35" s="35"/>
      <c r="AY35" s="35"/>
      <c r="AZ35" s="35"/>
      <c r="BA35" s="35"/>
      <c r="BB35" s="35"/>
      <c r="BC35" s="35"/>
      <c r="BD35" s="35"/>
    </row>
    <row r="36" spans="1:56" x14ac:dyDescent="0.3">
      <c r="A36" s="170"/>
      <c r="B36" s="4" t="s">
        <v>215</v>
      </c>
      <c r="D36" s="4" t="s">
        <v>90</v>
      </c>
      <c r="E36" s="68">
        <v>0</v>
      </c>
      <c r="F36" s="68">
        <v>0</v>
      </c>
      <c r="G36" s="68">
        <v>0</v>
      </c>
      <c r="H36" s="68">
        <v>0</v>
      </c>
      <c r="I36" s="68">
        <v>0</v>
      </c>
      <c r="J36" s="68">
        <v>0</v>
      </c>
      <c r="K36" s="68">
        <v>0</v>
      </c>
      <c r="L36" s="68">
        <v>0</v>
      </c>
      <c r="M36" s="68">
        <v>0</v>
      </c>
      <c r="N36" s="68">
        <v>0</v>
      </c>
      <c r="O36" s="68">
        <v>0</v>
      </c>
      <c r="P36" s="68">
        <v>0</v>
      </c>
      <c r="Q36" s="68">
        <v>0</v>
      </c>
      <c r="R36" s="68">
        <v>0</v>
      </c>
      <c r="S36" s="68">
        <v>0</v>
      </c>
      <c r="T36" s="68">
        <v>0</v>
      </c>
      <c r="U36" s="68">
        <v>0</v>
      </c>
      <c r="V36" s="68">
        <v>0</v>
      </c>
      <c r="W36" s="68">
        <v>0</v>
      </c>
      <c r="X36" s="68">
        <v>0</v>
      </c>
      <c r="Y36" s="68">
        <v>0</v>
      </c>
      <c r="Z36" s="68">
        <v>0</v>
      </c>
      <c r="AA36" s="68">
        <v>0</v>
      </c>
      <c r="AB36" s="68">
        <v>0</v>
      </c>
      <c r="AC36" s="68">
        <v>0</v>
      </c>
      <c r="AD36" s="68">
        <v>0</v>
      </c>
      <c r="AE36" s="68">
        <v>0</v>
      </c>
      <c r="AF36" s="68">
        <v>0</v>
      </c>
      <c r="AG36" s="68">
        <v>0</v>
      </c>
      <c r="AH36" s="68">
        <v>0</v>
      </c>
      <c r="AI36" s="68">
        <v>0</v>
      </c>
      <c r="AJ36" s="68">
        <v>0</v>
      </c>
      <c r="AK36" s="68">
        <v>0</v>
      </c>
      <c r="AL36" s="68">
        <v>0</v>
      </c>
      <c r="AM36" s="68">
        <v>0</v>
      </c>
      <c r="AN36" s="68">
        <v>0</v>
      </c>
      <c r="AO36" s="68">
        <v>0</v>
      </c>
      <c r="AP36" s="68">
        <v>0</v>
      </c>
      <c r="AQ36" s="68">
        <v>0</v>
      </c>
      <c r="AR36" s="68">
        <v>0</v>
      </c>
      <c r="AS36" s="68">
        <v>0</v>
      </c>
      <c r="AT36" s="68">
        <v>0</v>
      </c>
      <c r="AU36" s="68">
        <v>0</v>
      </c>
      <c r="AV36" s="68">
        <v>0</v>
      </c>
      <c r="AW36" s="68">
        <v>0</v>
      </c>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East Midlands - 33kV UG Cable (Non Pressurised)</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6.4662148783128108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13.327715379314165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19.893065655055771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29.696408380318029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-2.0661999999999998</v>
      </c>
      <c r="F13" s="62">
        <v>-2.0449999999999999</v>
      </c>
      <c r="G13" s="62">
        <v>-2.0238999999999998</v>
      </c>
      <c r="H13" s="62">
        <v>-2.0024999999999999</v>
      </c>
      <c r="I13" s="62">
        <v>-1.9809000000000001</v>
      </c>
      <c r="J13" s="62">
        <v>-1.9597</v>
      </c>
      <c r="K13" s="62">
        <v>-1.9378</v>
      </c>
      <c r="L13" s="62">
        <v>-1.9171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-2.0661999999999998</v>
      </c>
      <c r="F18" s="59">
        <f t="shared" ref="F18:AW18" si="0">SUM(F13:F17)</f>
        <v>-2.0449999999999999</v>
      </c>
      <c r="G18" s="59">
        <f t="shared" si="0"/>
        <v>-2.0238999999999998</v>
      </c>
      <c r="H18" s="59">
        <f t="shared" si="0"/>
        <v>-2.0024999999999999</v>
      </c>
      <c r="I18" s="59">
        <f t="shared" si="0"/>
        <v>-1.9809000000000001</v>
      </c>
      <c r="J18" s="59">
        <f t="shared" si="0"/>
        <v>-1.9597</v>
      </c>
      <c r="K18" s="59">
        <f t="shared" si="0"/>
        <v>-1.9378</v>
      </c>
      <c r="L18" s="59">
        <f t="shared" si="0"/>
        <v>-1.9171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4.9002582797296246E-2</v>
      </c>
      <c r="G19" s="33">
        <v>0.13357540776862326</v>
      </c>
      <c r="H19" s="33">
        <v>0.19563841857923389</v>
      </c>
      <c r="I19" s="33">
        <v>0.25277067739227166</v>
      </c>
      <c r="J19" s="33">
        <v>0.30767468137643428</v>
      </c>
      <c r="K19" s="33">
        <v>0.35649344277372802</v>
      </c>
      <c r="L19" s="33">
        <v>0.41052901008608877</v>
      </c>
      <c r="M19" s="33">
        <v>0.43713046705586761</v>
      </c>
      <c r="N19" s="33">
        <v>0.44919869238930504</v>
      </c>
      <c r="O19" s="33">
        <v>0.46164524806216128</v>
      </c>
      <c r="P19" s="33">
        <v>0.47437506635353038</v>
      </c>
      <c r="Q19" s="33">
        <v>0.48633440194946759</v>
      </c>
      <c r="R19" s="33">
        <v>0.49432309794738144</v>
      </c>
      <c r="S19" s="33">
        <v>0.50071560613084309</v>
      </c>
      <c r="T19" s="33">
        <v>0.50641503205922123</v>
      </c>
      <c r="U19" s="33">
        <v>0.51105801113806903</v>
      </c>
      <c r="V19" s="33">
        <v>0.51377458942483623</v>
      </c>
      <c r="W19" s="33">
        <v>0.51606628113530872</v>
      </c>
      <c r="X19" s="33">
        <v>0.51840418491607454</v>
      </c>
      <c r="Y19" s="33">
        <v>0.520740233944742</v>
      </c>
      <c r="Z19" s="33">
        <v>0.52314103649895483</v>
      </c>
      <c r="AA19" s="33">
        <v>0.52529122208021928</v>
      </c>
      <c r="AB19" s="33">
        <v>0.52704731248091052</v>
      </c>
      <c r="AC19" s="33">
        <v>0.52832521501285157</v>
      </c>
      <c r="AD19" s="33">
        <v>0.52964891692824623</v>
      </c>
      <c r="AE19" s="33">
        <v>0.53091871978279093</v>
      </c>
      <c r="AF19" s="33">
        <v>0.53169052657352833</v>
      </c>
      <c r="AG19" s="33">
        <v>0.53169052657352833</v>
      </c>
      <c r="AH19" s="33">
        <v>0.53169052657352833</v>
      </c>
      <c r="AI19" s="33">
        <v>0.53169052657352833</v>
      </c>
      <c r="AJ19" s="33">
        <v>0.53169052657352833</v>
      </c>
      <c r="AK19" s="33">
        <v>0.53169052657352833</v>
      </c>
      <c r="AL19" s="33">
        <v>0.53169052657352833</v>
      </c>
      <c r="AM19" s="33">
        <v>0.53169052657352833</v>
      </c>
      <c r="AN19" s="33">
        <v>0.53169052657352833</v>
      </c>
      <c r="AO19" s="33">
        <v>0.53169052657352833</v>
      </c>
      <c r="AP19" s="33">
        <v>0.53169052657352833</v>
      </c>
      <c r="AQ19" s="33">
        <v>0.53169052657352833</v>
      </c>
      <c r="AR19" s="33">
        <v>0.53169052657352833</v>
      </c>
      <c r="AS19" s="33">
        <v>0.53169052657352833</v>
      </c>
      <c r="AT19" s="33">
        <v>0.53169052657352833</v>
      </c>
      <c r="AU19" s="33">
        <v>0.53169052657352833</v>
      </c>
      <c r="AV19" s="33">
        <v>0.53169052657352833</v>
      </c>
      <c r="AW19" s="33">
        <v>0.53169052657352833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4.9002582797296246E-2</v>
      </c>
      <c r="G25" s="67">
        <f t="shared" si="1"/>
        <v>0.13357540776862326</v>
      </c>
      <c r="H25" s="67">
        <f t="shared" si="1"/>
        <v>0.19563841857923389</v>
      </c>
      <c r="I25" s="67">
        <f t="shared" si="1"/>
        <v>0.25277067739227166</v>
      </c>
      <c r="J25" s="67">
        <f t="shared" si="1"/>
        <v>0.30767468137643428</v>
      </c>
      <c r="K25" s="67">
        <f t="shared" si="1"/>
        <v>0.35649344277372802</v>
      </c>
      <c r="L25" s="67">
        <f t="shared" si="1"/>
        <v>0.41052901008608877</v>
      </c>
      <c r="M25" s="67">
        <f t="shared" si="1"/>
        <v>0.43713046705586761</v>
      </c>
      <c r="N25" s="67">
        <f t="shared" si="1"/>
        <v>0.44919869238930504</v>
      </c>
      <c r="O25" s="67">
        <f t="shared" si="1"/>
        <v>0.46164524806216128</v>
      </c>
      <c r="P25" s="67">
        <f t="shared" si="1"/>
        <v>0.47437506635353038</v>
      </c>
      <c r="Q25" s="67">
        <f t="shared" si="1"/>
        <v>0.48633440194946759</v>
      </c>
      <c r="R25" s="67">
        <f t="shared" si="1"/>
        <v>0.49432309794738144</v>
      </c>
      <c r="S25" s="67">
        <f t="shared" si="1"/>
        <v>0.50071560613084309</v>
      </c>
      <c r="T25" s="67">
        <f t="shared" si="1"/>
        <v>0.50641503205922123</v>
      </c>
      <c r="U25" s="67">
        <f t="shared" si="1"/>
        <v>0.51105801113806903</v>
      </c>
      <c r="V25" s="67">
        <f t="shared" si="1"/>
        <v>0.51377458942483623</v>
      </c>
      <c r="W25" s="67">
        <f t="shared" si="1"/>
        <v>0.51606628113530872</v>
      </c>
      <c r="X25" s="67">
        <f t="shared" si="1"/>
        <v>0.51840418491607454</v>
      </c>
      <c r="Y25" s="67">
        <f t="shared" si="1"/>
        <v>0.520740233944742</v>
      </c>
      <c r="Z25" s="67">
        <f t="shared" si="1"/>
        <v>0.52314103649895483</v>
      </c>
      <c r="AA25" s="67">
        <f t="shared" si="1"/>
        <v>0.52529122208021928</v>
      </c>
      <c r="AB25" s="67">
        <f t="shared" si="1"/>
        <v>0.52704731248091052</v>
      </c>
      <c r="AC25" s="67">
        <f t="shared" si="1"/>
        <v>0.52832521501285157</v>
      </c>
      <c r="AD25" s="67">
        <f t="shared" si="1"/>
        <v>0.52964891692824623</v>
      </c>
      <c r="AE25" s="67">
        <f t="shared" si="1"/>
        <v>0.53091871978279093</v>
      </c>
      <c r="AF25" s="67">
        <f t="shared" si="1"/>
        <v>0.53169052657352833</v>
      </c>
      <c r="AG25" s="67">
        <f t="shared" si="1"/>
        <v>0.53169052657352833</v>
      </c>
      <c r="AH25" s="67">
        <f t="shared" si="1"/>
        <v>0.53169052657352833</v>
      </c>
      <c r="AI25" s="67">
        <f t="shared" si="1"/>
        <v>0.53169052657352833</v>
      </c>
      <c r="AJ25" s="67">
        <f t="shared" si="1"/>
        <v>0.53169052657352833</v>
      </c>
      <c r="AK25" s="67">
        <f t="shared" si="1"/>
        <v>0.53169052657352833</v>
      </c>
      <c r="AL25" s="67">
        <f t="shared" si="1"/>
        <v>0.53169052657352833</v>
      </c>
      <c r="AM25" s="67">
        <f t="shared" si="1"/>
        <v>0.53169052657352833</v>
      </c>
      <c r="AN25" s="67">
        <f t="shared" si="1"/>
        <v>0.53169052657352833</v>
      </c>
      <c r="AO25" s="67">
        <f t="shared" si="1"/>
        <v>0.53169052657352833</v>
      </c>
      <c r="AP25" s="67">
        <f t="shared" si="1"/>
        <v>0.53169052657352833</v>
      </c>
      <c r="AQ25" s="67">
        <f t="shared" si="1"/>
        <v>0.53169052657352833</v>
      </c>
      <c r="AR25" s="67">
        <f t="shared" si="1"/>
        <v>0.53169052657352833</v>
      </c>
      <c r="AS25" s="67">
        <f t="shared" si="1"/>
        <v>0.53169052657352833</v>
      </c>
      <c r="AT25" s="67">
        <f t="shared" si="1"/>
        <v>0.53169052657352833</v>
      </c>
      <c r="AU25" s="67">
        <f t="shared" si="1"/>
        <v>0.53169052657352833</v>
      </c>
      <c r="AV25" s="67">
        <f t="shared" si="1"/>
        <v>0.53169052657352833</v>
      </c>
      <c r="AW25" s="67">
        <f t="shared" si="1"/>
        <v>0.53169052657352833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-2.0661999999999998</v>
      </c>
      <c r="F26" s="59">
        <f t="shared" ref="F26:BD26" si="2">F18+F25</f>
        <v>-1.9959974172027037</v>
      </c>
      <c r="G26" s="59">
        <f t="shared" si="2"/>
        <v>-1.8903245922313765</v>
      </c>
      <c r="H26" s="59">
        <f t="shared" si="2"/>
        <v>-1.806861581420766</v>
      </c>
      <c r="I26" s="59">
        <f t="shared" si="2"/>
        <v>-1.7281293226077286</v>
      </c>
      <c r="J26" s="59">
        <f t="shared" si="2"/>
        <v>-1.6520253186235658</v>
      </c>
      <c r="K26" s="59">
        <f t="shared" si="2"/>
        <v>-1.5813065572262719</v>
      </c>
      <c r="L26" s="59">
        <f t="shared" si="2"/>
        <v>-1.5065709899139113</v>
      </c>
      <c r="M26" s="59">
        <f t="shared" si="2"/>
        <v>0.43713046705586761</v>
      </c>
      <c r="N26" s="59">
        <f t="shared" si="2"/>
        <v>0.44919869238930504</v>
      </c>
      <c r="O26" s="59">
        <f t="shared" si="2"/>
        <v>0.46164524806216128</v>
      </c>
      <c r="P26" s="59">
        <f t="shared" si="2"/>
        <v>0.47437506635353038</v>
      </c>
      <c r="Q26" s="59">
        <f t="shared" si="2"/>
        <v>0.48633440194946759</v>
      </c>
      <c r="R26" s="59">
        <f t="shared" si="2"/>
        <v>0.49432309794738144</v>
      </c>
      <c r="S26" s="59">
        <f t="shared" si="2"/>
        <v>0.50071560613084309</v>
      </c>
      <c r="T26" s="59">
        <f t="shared" si="2"/>
        <v>0.50641503205922123</v>
      </c>
      <c r="U26" s="59">
        <f t="shared" si="2"/>
        <v>0.51105801113806903</v>
      </c>
      <c r="V26" s="59">
        <f t="shared" si="2"/>
        <v>0.51377458942483623</v>
      </c>
      <c r="W26" s="59">
        <f t="shared" si="2"/>
        <v>0.51606628113530872</v>
      </c>
      <c r="X26" s="59">
        <f t="shared" si="2"/>
        <v>0.51840418491607454</v>
      </c>
      <c r="Y26" s="59">
        <f t="shared" si="2"/>
        <v>0.520740233944742</v>
      </c>
      <c r="Z26" s="59">
        <f t="shared" si="2"/>
        <v>0.52314103649895483</v>
      </c>
      <c r="AA26" s="59">
        <f t="shared" si="2"/>
        <v>0.52529122208021928</v>
      </c>
      <c r="AB26" s="59">
        <f t="shared" si="2"/>
        <v>0.52704731248091052</v>
      </c>
      <c r="AC26" s="59">
        <f t="shared" si="2"/>
        <v>0.52832521501285157</v>
      </c>
      <c r="AD26" s="59">
        <f t="shared" si="2"/>
        <v>0.52964891692824623</v>
      </c>
      <c r="AE26" s="59">
        <f t="shared" si="2"/>
        <v>0.53091871978279093</v>
      </c>
      <c r="AF26" s="59">
        <f t="shared" si="2"/>
        <v>0.53169052657352833</v>
      </c>
      <c r="AG26" s="59">
        <f t="shared" si="2"/>
        <v>0.53169052657352833</v>
      </c>
      <c r="AH26" s="59">
        <f t="shared" si="2"/>
        <v>0.53169052657352833</v>
      </c>
      <c r="AI26" s="59">
        <f t="shared" si="2"/>
        <v>0.53169052657352833</v>
      </c>
      <c r="AJ26" s="59">
        <f t="shared" si="2"/>
        <v>0.53169052657352833</v>
      </c>
      <c r="AK26" s="59">
        <f t="shared" si="2"/>
        <v>0.53169052657352833</v>
      </c>
      <c r="AL26" s="59">
        <f t="shared" si="2"/>
        <v>0.53169052657352833</v>
      </c>
      <c r="AM26" s="59">
        <f t="shared" si="2"/>
        <v>0.53169052657352833</v>
      </c>
      <c r="AN26" s="59">
        <f t="shared" si="2"/>
        <v>0.53169052657352833</v>
      </c>
      <c r="AO26" s="59">
        <f t="shared" si="2"/>
        <v>0.53169052657352833</v>
      </c>
      <c r="AP26" s="59">
        <f t="shared" si="2"/>
        <v>0.53169052657352833</v>
      </c>
      <c r="AQ26" s="59">
        <f t="shared" si="2"/>
        <v>0.53169052657352833</v>
      </c>
      <c r="AR26" s="59">
        <f t="shared" si="2"/>
        <v>0.53169052657352833</v>
      </c>
      <c r="AS26" s="59">
        <f t="shared" si="2"/>
        <v>0.53169052657352833</v>
      </c>
      <c r="AT26" s="59">
        <f t="shared" si="2"/>
        <v>0.53169052657352833</v>
      </c>
      <c r="AU26" s="59">
        <f t="shared" si="2"/>
        <v>0.53169052657352833</v>
      </c>
      <c r="AV26" s="59">
        <f t="shared" si="2"/>
        <v>0.53169052657352833</v>
      </c>
      <c r="AW26" s="59">
        <f t="shared" si="2"/>
        <v>0.53169052657352833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-1.65296</v>
      </c>
      <c r="F28" s="34">
        <f t="shared" ref="F28:AW28" si="4">F26*F27</f>
        <v>-1.5967979337621632</v>
      </c>
      <c r="G28" s="34">
        <f t="shared" si="4"/>
        <v>-1.5122596737851013</v>
      </c>
      <c r="H28" s="34">
        <f t="shared" si="4"/>
        <v>-1.4454892651366129</v>
      </c>
      <c r="I28" s="34">
        <f t="shared" si="4"/>
        <v>-1.382503458086183</v>
      </c>
      <c r="J28" s="34">
        <f t="shared" si="4"/>
        <v>-1.3216202548988527</v>
      </c>
      <c r="K28" s="34">
        <f t="shared" si="4"/>
        <v>-1.2650452457810175</v>
      </c>
      <c r="L28" s="34">
        <f t="shared" si="4"/>
        <v>-1.205256791931129</v>
      </c>
      <c r="M28" s="34">
        <f t="shared" si="4"/>
        <v>0.34970437364469409</v>
      </c>
      <c r="N28" s="34">
        <f t="shared" si="4"/>
        <v>0.35935895391144407</v>
      </c>
      <c r="O28" s="34">
        <f t="shared" si="4"/>
        <v>0.36931619844972907</v>
      </c>
      <c r="P28" s="34">
        <f t="shared" si="4"/>
        <v>0.37950005308282431</v>
      </c>
      <c r="Q28" s="34">
        <f t="shared" si="4"/>
        <v>0.38906752155957408</v>
      </c>
      <c r="R28" s="34">
        <f t="shared" si="4"/>
        <v>0.39545847835790515</v>
      </c>
      <c r="S28" s="34">
        <f t="shared" si="4"/>
        <v>0.40057248490467451</v>
      </c>
      <c r="T28" s="34">
        <f t="shared" si="4"/>
        <v>0.40513202564737699</v>
      </c>
      <c r="U28" s="34">
        <f t="shared" si="4"/>
        <v>0.40884640891045526</v>
      </c>
      <c r="V28" s="34">
        <f t="shared" si="4"/>
        <v>0.41101967153986901</v>
      </c>
      <c r="W28" s="34">
        <f t="shared" si="4"/>
        <v>0.41285302490824699</v>
      </c>
      <c r="X28" s="34">
        <f t="shared" si="4"/>
        <v>0.41472334793285964</v>
      </c>
      <c r="Y28" s="34">
        <f t="shared" si="4"/>
        <v>0.4165921871557936</v>
      </c>
      <c r="Z28" s="34">
        <f t="shared" si="4"/>
        <v>0.41851282919916388</v>
      </c>
      <c r="AA28" s="34">
        <f t="shared" si="4"/>
        <v>0.42023297766417544</v>
      </c>
      <c r="AB28" s="34">
        <f t="shared" si="4"/>
        <v>0.42163784998472842</v>
      </c>
      <c r="AC28" s="34">
        <f t="shared" si="4"/>
        <v>0.42266017201028128</v>
      </c>
      <c r="AD28" s="34">
        <f t="shared" si="4"/>
        <v>0.42371913354259699</v>
      </c>
      <c r="AE28" s="34">
        <f t="shared" si="4"/>
        <v>0.42473497582623276</v>
      </c>
      <c r="AF28" s="34">
        <f t="shared" si="4"/>
        <v>0.42535242125882267</v>
      </c>
      <c r="AG28" s="34">
        <f t="shared" si="4"/>
        <v>0.42535242125882267</v>
      </c>
      <c r="AH28" s="34">
        <f t="shared" si="4"/>
        <v>0.42535242125882267</v>
      </c>
      <c r="AI28" s="34">
        <f t="shared" si="4"/>
        <v>0.42535242125882267</v>
      </c>
      <c r="AJ28" s="34">
        <f t="shared" si="4"/>
        <v>0.42535242125882267</v>
      </c>
      <c r="AK28" s="34">
        <f t="shared" si="4"/>
        <v>0.42535242125882267</v>
      </c>
      <c r="AL28" s="34">
        <f t="shared" si="4"/>
        <v>0.42535242125882267</v>
      </c>
      <c r="AM28" s="34">
        <f t="shared" si="4"/>
        <v>0.42535242125882267</v>
      </c>
      <c r="AN28" s="34">
        <f t="shared" si="4"/>
        <v>0.42535242125882267</v>
      </c>
      <c r="AO28" s="34">
        <f t="shared" si="4"/>
        <v>0.42535242125882267</v>
      </c>
      <c r="AP28" s="34">
        <f t="shared" si="4"/>
        <v>0.42535242125882267</v>
      </c>
      <c r="AQ28" s="34">
        <f t="shared" si="4"/>
        <v>0.42535242125882267</v>
      </c>
      <c r="AR28" s="34">
        <f t="shared" si="4"/>
        <v>0.42535242125882267</v>
      </c>
      <c r="AS28" s="34">
        <f t="shared" si="4"/>
        <v>0.42535242125882267</v>
      </c>
      <c r="AT28" s="34">
        <f t="shared" si="4"/>
        <v>0.42535242125882267</v>
      </c>
      <c r="AU28" s="34">
        <f t="shared" si="4"/>
        <v>0.42535242125882267</v>
      </c>
      <c r="AV28" s="34">
        <f t="shared" si="4"/>
        <v>0.42535242125882267</v>
      </c>
      <c r="AW28" s="34">
        <f t="shared" si="4"/>
        <v>0.42535242125882267</v>
      </c>
      <c r="AX28" s="34"/>
      <c r="AY28" s="34"/>
      <c r="AZ28" s="34"/>
      <c r="BA28" s="34"/>
      <c r="BB28" s="34"/>
      <c r="BC28" s="34"/>
      <c r="BD28" s="34"/>
    </row>
    <row r="29" spans="1:56" x14ac:dyDescent="0.3">
      <c r="A29" s="115"/>
      <c r="B29" s="9" t="s">
        <v>92</v>
      </c>
      <c r="C29" s="11" t="s">
        <v>44</v>
      </c>
      <c r="D29" s="9" t="s">
        <v>40</v>
      </c>
      <c r="E29" s="34">
        <f>E26-E28</f>
        <v>-0.41323999999999983</v>
      </c>
      <c r="F29" s="34">
        <f t="shared" ref="F29:AW29" si="5">F26-F28</f>
        <v>-0.39919948344054057</v>
      </c>
      <c r="G29" s="34">
        <f t="shared" si="5"/>
        <v>-0.37806491844627521</v>
      </c>
      <c r="H29" s="34">
        <f t="shared" si="5"/>
        <v>-0.36137231628415312</v>
      </c>
      <c r="I29" s="34">
        <f t="shared" si="5"/>
        <v>-0.34562586452154553</v>
      </c>
      <c r="J29" s="34">
        <f t="shared" si="5"/>
        <v>-0.33040506372471312</v>
      </c>
      <c r="K29" s="34">
        <f t="shared" si="5"/>
        <v>-0.31626131144525438</v>
      </c>
      <c r="L29" s="34">
        <f t="shared" si="5"/>
        <v>-0.30131419798278225</v>
      </c>
      <c r="M29" s="34">
        <f t="shared" si="5"/>
        <v>8.7426093411173522E-2</v>
      </c>
      <c r="N29" s="34">
        <f t="shared" si="5"/>
        <v>8.9839738477860975E-2</v>
      </c>
      <c r="O29" s="34">
        <f t="shared" si="5"/>
        <v>9.2329049612432212E-2</v>
      </c>
      <c r="P29" s="34">
        <f t="shared" si="5"/>
        <v>9.4875013270706077E-2</v>
      </c>
      <c r="Q29" s="34">
        <f t="shared" si="5"/>
        <v>9.7266880389893506E-2</v>
      </c>
      <c r="R29" s="34">
        <f t="shared" si="5"/>
        <v>9.8864619589476288E-2</v>
      </c>
      <c r="S29" s="34">
        <f t="shared" si="5"/>
        <v>0.10014312122616859</v>
      </c>
      <c r="T29" s="34">
        <f t="shared" si="5"/>
        <v>0.10128300641184423</v>
      </c>
      <c r="U29" s="34">
        <f t="shared" si="5"/>
        <v>0.10221160222761377</v>
      </c>
      <c r="V29" s="34">
        <f t="shared" si="5"/>
        <v>0.10275491788496721</v>
      </c>
      <c r="W29" s="34">
        <f t="shared" si="5"/>
        <v>0.10321325622706173</v>
      </c>
      <c r="X29" s="34">
        <f t="shared" si="5"/>
        <v>0.1036808369832149</v>
      </c>
      <c r="Y29" s="34">
        <f t="shared" si="5"/>
        <v>0.1041480467889484</v>
      </c>
      <c r="Z29" s="34">
        <f t="shared" si="5"/>
        <v>0.10462820729979094</v>
      </c>
      <c r="AA29" s="34">
        <f t="shared" si="5"/>
        <v>0.10505824441604383</v>
      </c>
      <c r="AB29" s="34">
        <f t="shared" si="5"/>
        <v>0.1054094624961821</v>
      </c>
      <c r="AC29" s="34">
        <f t="shared" si="5"/>
        <v>0.10566504300257029</v>
      </c>
      <c r="AD29" s="34">
        <f t="shared" si="5"/>
        <v>0.10592978338564923</v>
      </c>
      <c r="AE29" s="34">
        <f t="shared" si="5"/>
        <v>0.10618374395655816</v>
      </c>
      <c r="AF29" s="34">
        <f t="shared" si="5"/>
        <v>0.10633810531470567</v>
      </c>
      <c r="AG29" s="34">
        <f t="shared" si="5"/>
        <v>0.10633810531470567</v>
      </c>
      <c r="AH29" s="34">
        <f t="shared" si="5"/>
        <v>0.10633810531470567</v>
      </c>
      <c r="AI29" s="34">
        <f t="shared" si="5"/>
        <v>0.10633810531470567</v>
      </c>
      <c r="AJ29" s="34">
        <f t="shared" si="5"/>
        <v>0.10633810531470567</v>
      </c>
      <c r="AK29" s="34">
        <f t="shared" si="5"/>
        <v>0.10633810531470567</v>
      </c>
      <c r="AL29" s="34">
        <f t="shared" si="5"/>
        <v>0.10633810531470567</v>
      </c>
      <c r="AM29" s="34">
        <f t="shared" si="5"/>
        <v>0.10633810531470567</v>
      </c>
      <c r="AN29" s="34">
        <f t="shared" si="5"/>
        <v>0.10633810531470567</v>
      </c>
      <c r="AO29" s="34">
        <f t="shared" si="5"/>
        <v>0.10633810531470567</v>
      </c>
      <c r="AP29" s="34">
        <f t="shared" si="5"/>
        <v>0.10633810531470567</v>
      </c>
      <c r="AQ29" s="34">
        <f t="shared" si="5"/>
        <v>0.10633810531470567</v>
      </c>
      <c r="AR29" s="34">
        <f t="shared" si="5"/>
        <v>0.10633810531470567</v>
      </c>
      <c r="AS29" s="34">
        <f t="shared" si="5"/>
        <v>0.10633810531470567</v>
      </c>
      <c r="AT29" s="34">
        <f t="shared" si="5"/>
        <v>0.10633810531470567</v>
      </c>
      <c r="AU29" s="34">
        <f t="shared" si="5"/>
        <v>0.10633810531470567</v>
      </c>
      <c r="AV29" s="34">
        <f t="shared" si="5"/>
        <v>0.10633810531470567</v>
      </c>
      <c r="AW29" s="34">
        <f t="shared" si="5"/>
        <v>0.10633810531470567</v>
      </c>
      <c r="AX29" s="34"/>
      <c r="AY29" s="34"/>
      <c r="AZ29" s="34"/>
      <c r="BA29" s="34"/>
      <c r="BB29" s="34"/>
      <c r="BC29" s="34"/>
      <c r="BD29" s="34"/>
    </row>
    <row r="30" spans="1:56" ht="16.5" hidden="1" customHeight="1" outlineLevel="1" x14ac:dyDescent="0.35">
      <c r="A30" s="115"/>
      <c r="B30" s="9" t="s">
        <v>1</v>
      </c>
      <c r="C30" s="11" t="s">
        <v>53</v>
      </c>
      <c r="D30" s="9" t="s">
        <v>40</v>
      </c>
      <c r="F30" s="34">
        <f>$E$28/'Fixed data'!$C$7</f>
        <v>-3.6732444444444443E-2</v>
      </c>
      <c r="G30" s="34">
        <f>$E$28/'Fixed data'!$C$7</f>
        <v>-3.6732444444444443E-2</v>
      </c>
      <c r="H30" s="34">
        <f>$E$28/'Fixed data'!$C$7</f>
        <v>-3.6732444444444443E-2</v>
      </c>
      <c r="I30" s="34">
        <f>$E$28/'Fixed data'!$C$7</f>
        <v>-3.6732444444444443E-2</v>
      </c>
      <c r="J30" s="34">
        <f>$E$28/'Fixed data'!$C$7</f>
        <v>-3.6732444444444443E-2</v>
      </c>
      <c r="K30" s="34">
        <f>$E$28/'Fixed data'!$C$7</f>
        <v>-3.6732444444444443E-2</v>
      </c>
      <c r="L30" s="34">
        <f>$E$28/'Fixed data'!$C$7</f>
        <v>-3.6732444444444443E-2</v>
      </c>
      <c r="M30" s="34">
        <f>$E$28/'Fixed data'!$C$7</f>
        <v>-3.6732444444444443E-2</v>
      </c>
      <c r="N30" s="34">
        <f>$E$28/'Fixed data'!$C$7</f>
        <v>-3.6732444444444443E-2</v>
      </c>
      <c r="O30" s="34">
        <f>$E$28/'Fixed data'!$C$7</f>
        <v>-3.6732444444444443E-2</v>
      </c>
      <c r="P30" s="34">
        <f>$E$28/'Fixed data'!$C$7</f>
        <v>-3.6732444444444443E-2</v>
      </c>
      <c r="Q30" s="34">
        <f>$E$28/'Fixed data'!$C$7</f>
        <v>-3.6732444444444443E-2</v>
      </c>
      <c r="R30" s="34">
        <f>$E$28/'Fixed data'!$C$7</f>
        <v>-3.6732444444444443E-2</v>
      </c>
      <c r="S30" s="34">
        <f>$E$28/'Fixed data'!$C$7</f>
        <v>-3.6732444444444443E-2</v>
      </c>
      <c r="T30" s="34">
        <f>$E$28/'Fixed data'!$C$7</f>
        <v>-3.6732444444444443E-2</v>
      </c>
      <c r="U30" s="34">
        <f>$E$28/'Fixed data'!$C$7</f>
        <v>-3.6732444444444443E-2</v>
      </c>
      <c r="V30" s="34">
        <f>$E$28/'Fixed data'!$C$7</f>
        <v>-3.6732444444444443E-2</v>
      </c>
      <c r="W30" s="34">
        <f>$E$28/'Fixed data'!$C$7</f>
        <v>-3.6732444444444443E-2</v>
      </c>
      <c r="X30" s="34">
        <f>$E$28/'Fixed data'!$C$7</f>
        <v>-3.6732444444444443E-2</v>
      </c>
      <c r="Y30" s="34">
        <f>$E$28/'Fixed data'!$C$7</f>
        <v>-3.6732444444444443E-2</v>
      </c>
      <c r="Z30" s="34">
        <f>$E$28/'Fixed data'!$C$7</f>
        <v>-3.6732444444444443E-2</v>
      </c>
      <c r="AA30" s="34">
        <f>$E$28/'Fixed data'!$C$7</f>
        <v>-3.6732444444444443E-2</v>
      </c>
      <c r="AB30" s="34">
        <f>$E$28/'Fixed data'!$C$7</f>
        <v>-3.6732444444444443E-2</v>
      </c>
      <c r="AC30" s="34">
        <f>$E$28/'Fixed data'!$C$7</f>
        <v>-3.6732444444444443E-2</v>
      </c>
      <c r="AD30" s="34">
        <f>$E$28/'Fixed data'!$C$7</f>
        <v>-3.6732444444444443E-2</v>
      </c>
      <c r="AE30" s="34">
        <f>$E$28/'Fixed data'!$C$7</f>
        <v>-3.6732444444444443E-2</v>
      </c>
      <c r="AF30" s="34">
        <f>$E$28/'Fixed data'!$C$7</f>
        <v>-3.6732444444444443E-2</v>
      </c>
      <c r="AG30" s="34">
        <f>$E$28/'Fixed data'!$C$7</f>
        <v>-3.6732444444444443E-2</v>
      </c>
      <c r="AH30" s="34">
        <f>$E$28/'Fixed data'!$C$7</f>
        <v>-3.6732444444444443E-2</v>
      </c>
      <c r="AI30" s="34">
        <f>$E$28/'Fixed data'!$C$7</f>
        <v>-3.6732444444444443E-2</v>
      </c>
      <c r="AJ30" s="34">
        <f>$E$28/'Fixed data'!$C$7</f>
        <v>-3.6732444444444443E-2</v>
      </c>
      <c r="AK30" s="34">
        <f>$E$28/'Fixed data'!$C$7</f>
        <v>-3.6732444444444443E-2</v>
      </c>
      <c r="AL30" s="34">
        <f>$E$28/'Fixed data'!$C$7</f>
        <v>-3.6732444444444443E-2</v>
      </c>
      <c r="AM30" s="34">
        <f>$E$28/'Fixed data'!$C$7</f>
        <v>-3.6732444444444443E-2</v>
      </c>
      <c r="AN30" s="34">
        <f>$E$28/'Fixed data'!$C$7</f>
        <v>-3.6732444444444443E-2</v>
      </c>
      <c r="AO30" s="34">
        <f>$E$28/'Fixed data'!$C$7</f>
        <v>-3.6732444444444443E-2</v>
      </c>
      <c r="AP30" s="34">
        <f>$E$28/'Fixed data'!$C$7</f>
        <v>-3.6732444444444443E-2</v>
      </c>
      <c r="AQ30" s="34">
        <f>$E$28/'Fixed data'!$C$7</f>
        <v>-3.6732444444444443E-2</v>
      </c>
      <c r="AR30" s="34">
        <f>$E$28/'Fixed data'!$C$7</f>
        <v>-3.6732444444444443E-2</v>
      </c>
      <c r="AS30" s="34">
        <f>$E$28/'Fixed data'!$C$7</f>
        <v>-3.6732444444444443E-2</v>
      </c>
      <c r="AT30" s="34">
        <f>$E$28/'Fixed data'!$C$7</f>
        <v>-3.6732444444444443E-2</v>
      </c>
      <c r="AU30" s="34">
        <f>$E$28/'Fixed data'!$C$7</f>
        <v>-3.6732444444444443E-2</v>
      </c>
      <c r="AV30" s="34">
        <f>$E$28/'Fixed data'!$C$7</f>
        <v>-3.6732444444444443E-2</v>
      </c>
      <c r="AW30" s="34">
        <f>$E$28/'Fixed data'!$C$7</f>
        <v>-3.6732444444444443E-2</v>
      </c>
      <c r="AX30" s="34">
        <f>$E$28/'Fixed data'!$C$7</f>
        <v>-3.6732444444444443E-2</v>
      </c>
      <c r="AY30" s="34"/>
      <c r="AZ30" s="34"/>
      <c r="BA30" s="34"/>
      <c r="BB30" s="34"/>
      <c r="BC30" s="34"/>
      <c r="BD30" s="34"/>
    </row>
    <row r="31" spans="1:56" ht="16.5" hidden="1" customHeight="1" outlineLevel="1" x14ac:dyDescent="0.35">
      <c r="A31" s="115"/>
      <c r="B31" s="9" t="s">
        <v>2</v>
      </c>
      <c r="C31" s="11" t="s">
        <v>54</v>
      </c>
      <c r="D31" s="9" t="s">
        <v>40</v>
      </c>
      <c r="F31" s="34"/>
      <c r="G31" s="34">
        <f>$F$28/'Fixed data'!$C$7</f>
        <v>-3.5484398528048071E-2</v>
      </c>
      <c r="H31" s="34">
        <f>$F$28/'Fixed data'!$C$7</f>
        <v>-3.5484398528048071E-2</v>
      </c>
      <c r="I31" s="34">
        <f>$F$28/'Fixed data'!$C$7</f>
        <v>-3.5484398528048071E-2</v>
      </c>
      <c r="J31" s="34">
        <f>$F$28/'Fixed data'!$C$7</f>
        <v>-3.5484398528048071E-2</v>
      </c>
      <c r="K31" s="34">
        <f>$F$28/'Fixed data'!$C$7</f>
        <v>-3.5484398528048071E-2</v>
      </c>
      <c r="L31" s="34">
        <f>$F$28/'Fixed data'!$C$7</f>
        <v>-3.5484398528048071E-2</v>
      </c>
      <c r="M31" s="34">
        <f>$F$28/'Fixed data'!$C$7</f>
        <v>-3.5484398528048071E-2</v>
      </c>
      <c r="N31" s="34">
        <f>$F$28/'Fixed data'!$C$7</f>
        <v>-3.5484398528048071E-2</v>
      </c>
      <c r="O31" s="34">
        <f>$F$28/'Fixed data'!$C$7</f>
        <v>-3.5484398528048071E-2</v>
      </c>
      <c r="P31" s="34">
        <f>$F$28/'Fixed data'!$C$7</f>
        <v>-3.5484398528048071E-2</v>
      </c>
      <c r="Q31" s="34">
        <f>$F$28/'Fixed data'!$C$7</f>
        <v>-3.5484398528048071E-2</v>
      </c>
      <c r="R31" s="34">
        <f>$F$28/'Fixed data'!$C$7</f>
        <v>-3.5484398528048071E-2</v>
      </c>
      <c r="S31" s="34">
        <f>$F$28/'Fixed data'!$C$7</f>
        <v>-3.5484398528048071E-2</v>
      </c>
      <c r="T31" s="34">
        <f>$F$28/'Fixed data'!$C$7</f>
        <v>-3.5484398528048071E-2</v>
      </c>
      <c r="U31" s="34">
        <f>$F$28/'Fixed data'!$C$7</f>
        <v>-3.5484398528048071E-2</v>
      </c>
      <c r="V31" s="34">
        <f>$F$28/'Fixed data'!$C$7</f>
        <v>-3.5484398528048071E-2</v>
      </c>
      <c r="W31" s="34">
        <f>$F$28/'Fixed data'!$C$7</f>
        <v>-3.5484398528048071E-2</v>
      </c>
      <c r="X31" s="34">
        <f>$F$28/'Fixed data'!$C$7</f>
        <v>-3.5484398528048071E-2</v>
      </c>
      <c r="Y31" s="34">
        <f>$F$28/'Fixed data'!$C$7</f>
        <v>-3.5484398528048071E-2</v>
      </c>
      <c r="Z31" s="34">
        <f>$F$28/'Fixed data'!$C$7</f>
        <v>-3.5484398528048071E-2</v>
      </c>
      <c r="AA31" s="34">
        <f>$F$28/'Fixed data'!$C$7</f>
        <v>-3.5484398528048071E-2</v>
      </c>
      <c r="AB31" s="34">
        <f>$F$28/'Fixed data'!$C$7</f>
        <v>-3.5484398528048071E-2</v>
      </c>
      <c r="AC31" s="34">
        <f>$F$28/'Fixed data'!$C$7</f>
        <v>-3.5484398528048071E-2</v>
      </c>
      <c r="AD31" s="34">
        <f>$F$28/'Fixed data'!$C$7</f>
        <v>-3.5484398528048071E-2</v>
      </c>
      <c r="AE31" s="34">
        <f>$F$28/'Fixed data'!$C$7</f>
        <v>-3.5484398528048071E-2</v>
      </c>
      <c r="AF31" s="34">
        <f>$F$28/'Fixed data'!$C$7</f>
        <v>-3.5484398528048071E-2</v>
      </c>
      <c r="AG31" s="34">
        <f>$F$28/'Fixed data'!$C$7</f>
        <v>-3.5484398528048071E-2</v>
      </c>
      <c r="AH31" s="34">
        <f>$F$28/'Fixed data'!$C$7</f>
        <v>-3.5484398528048071E-2</v>
      </c>
      <c r="AI31" s="34">
        <f>$F$28/'Fixed data'!$C$7</f>
        <v>-3.5484398528048071E-2</v>
      </c>
      <c r="AJ31" s="34">
        <f>$F$28/'Fixed data'!$C$7</f>
        <v>-3.5484398528048071E-2</v>
      </c>
      <c r="AK31" s="34">
        <f>$F$28/'Fixed data'!$C$7</f>
        <v>-3.5484398528048071E-2</v>
      </c>
      <c r="AL31" s="34">
        <f>$F$28/'Fixed data'!$C$7</f>
        <v>-3.5484398528048071E-2</v>
      </c>
      <c r="AM31" s="34">
        <f>$F$28/'Fixed data'!$C$7</f>
        <v>-3.5484398528048071E-2</v>
      </c>
      <c r="AN31" s="34">
        <f>$F$28/'Fixed data'!$C$7</f>
        <v>-3.5484398528048071E-2</v>
      </c>
      <c r="AO31" s="34">
        <f>$F$28/'Fixed data'!$C$7</f>
        <v>-3.5484398528048071E-2</v>
      </c>
      <c r="AP31" s="34">
        <f>$F$28/'Fixed data'!$C$7</f>
        <v>-3.5484398528048071E-2</v>
      </c>
      <c r="AQ31" s="34">
        <f>$F$28/'Fixed data'!$C$7</f>
        <v>-3.5484398528048071E-2</v>
      </c>
      <c r="AR31" s="34">
        <f>$F$28/'Fixed data'!$C$7</f>
        <v>-3.5484398528048071E-2</v>
      </c>
      <c r="AS31" s="34">
        <f>$F$28/'Fixed data'!$C$7</f>
        <v>-3.5484398528048071E-2</v>
      </c>
      <c r="AT31" s="34">
        <f>$F$28/'Fixed data'!$C$7</f>
        <v>-3.5484398528048071E-2</v>
      </c>
      <c r="AU31" s="34">
        <f>$F$28/'Fixed data'!$C$7</f>
        <v>-3.5484398528048071E-2</v>
      </c>
      <c r="AV31" s="34">
        <f>$F$28/'Fixed data'!$C$7</f>
        <v>-3.5484398528048071E-2</v>
      </c>
      <c r="AW31" s="34">
        <f>$F$28/'Fixed data'!$C$7</f>
        <v>-3.5484398528048071E-2</v>
      </c>
      <c r="AX31" s="34">
        <f>$F$28/'Fixed data'!$C$7</f>
        <v>-3.5484398528048071E-2</v>
      </c>
      <c r="AY31" s="34">
        <f>$F$28/'Fixed data'!$C$7</f>
        <v>-3.5484398528048071E-2</v>
      </c>
      <c r="AZ31" s="34"/>
      <c r="BA31" s="34"/>
      <c r="BB31" s="34"/>
      <c r="BC31" s="34"/>
      <c r="BD31" s="34"/>
    </row>
    <row r="32" spans="1:56" ht="16.5" hidden="1" customHeight="1" outlineLevel="1" x14ac:dyDescent="0.35">
      <c r="A32" s="115"/>
      <c r="B32" s="9" t="s">
        <v>3</v>
      </c>
      <c r="C32" s="11" t="s">
        <v>55</v>
      </c>
      <c r="D32" s="9" t="s">
        <v>40</v>
      </c>
      <c r="F32" s="34"/>
      <c r="G32" s="34"/>
      <c r="H32" s="34">
        <f>$G$28/'Fixed data'!$C$7</f>
        <v>-3.3605770528557809E-2</v>
      </c>
      <c r="I32" s="34">
        <f>$G$28/'Fixed data'!$C$7</f>
        <v>-3.3605770528557809E-2</v>
      </c>
      <c r="J32" s="34">
        <f>$G$28/'Fixed data'!$C$7</f>
        <v>-3.3605770528557809E-2</v>
      </c>
      <c r="K32" s="34">
        <f>$G$28/'Fixed data'!$C$7</f>
        <v>-3.3605770528557809E-2</v>
      </c>
      <c r="L32" s="34">
        <f>$G$28/'Fixed data'!$C$7</f>
        <v>-3.3605770528557809E-2</v>
      </c>
      <c r="M32" s="34">
        <f>$G$28/'Fixed data'!$C$7</f>
        <v>-3.3605770528557809E-2</v>
      </c>
      <c r="N32" s="34">
        <f>$G$28/'Fixed data'!$C$7</f>
        <v>-3.3605770528557809E-2</v>
      </c>
      <c r="O32" s="34">
        <f>$G$28/'Fixed data'!$C$7</f>
        <v>-3.3605770528557809E-2</v>
      </c>
      <c r="P32" s="34">
        <f>$G$28/'Fixed data'!$C$7</f>
        <v>-3.3605770528557809E-2</v>
      </c>
      <c r="Q32" s="34">
        <f>$G$28/'Fixed data'!$C$7</f>
        <v>-3.3605770528557809E-2</v>
      </c>
      <c r="R32" s="34">
        <f>$G$28/'Fixed data'!$C$7</f>
        <v>-3.3605770528557809E-2</v>
      </c>
      <c r="S32" s="34">
        <f>$G$28/'Fixed data'!$C$7</f>
        <v>-3.3605770528557809E-2</v>
      </c>
      <c r="T32" s="34">
        <f>$G$28/'Fixed data'!$C$7</f>
        <v>-3.3605770528557809E-2</v>
      </c>
      <c r="U32" s="34">
        <f>$G$28/'Fixed data'!$C$7</f>
        <v>-3.3605770528557809E-2</v>
      </c>
      <c r="V32" s="34">
        <f>$G$28/'Fixed data'!$C$7</f>
        <v>-3.3605770528557809E-2</v>
      </c>
      <c r="W32" s="34">
        <f>$G$28/'Fixed data'!$C$7</f>
        <v>-3.3605770528557809E-2</v>
      </c>
      <c r="X32" s="34">
        <f>$G$28/'Fixed data'!$C$7</f>
        <v>-3.3605770528557809E-2</v>
      </c>
      <c r="Y32" s="34">
        <f>$G$28/'Fixed data'!$C$7</f>
        <v>-3.3605770528557809E-2</v>
      </c>
      <c r="Z32" s="34">
        <f>$G$28/'Fixed data'!$C$7</f>
        <v>-3.3605770528557809E-2</v>
      </c>
      <c r="AA32" s="34">
        <f>$G$28/'Fixed data'!$C$7</f>
        <v>-3.3605770528557809E-2</v>
      </c>
      <c r="AB32" s="34">
        <f>$G$28/'Fixed data'!$C$7</f>
        <v>-3.3605770528557809E-2</v>
      </c>
      <c r="AC32" s="34">
        <f>$G$28/'Fixed data'!$C$7</f>
        <v>-3.3605770528557809E-2</v>
      </c>
      <c r="AD32" s="34">
        <f>$G$28/'Fixed data'!$C$7</f>
        <v>-3.3605770528557809E-2</v>
      </c>
      <c r="AE32" s="34">
        <f>$G$28/'Fixed data'!$C$7</f>
        <v>-3.3605770528557809E-2</v>
      </c>
      <c r="AF32" s="34">
        <f>$G$28/'Fixed data'!$C$7</f>
        <v>-3.3605770528557809E-2</v>
      </c>
      <c r="AG32" s="34">
        <f>$G$28/'Fixed data'!$C$7</f>
        <v>-3.3605770528557809E-2</v>
      </c>
      <c r="AH32" s="34">
        <f>$G$28/'Fixed data'!$C$7</f>
        <v>-3.3605770528557809E-2</v>
      </c>
      <c r="AI32" s="34">
        <f>$G$28/'Fixed data'!$C$7</f>
        <v>-3.3605770528557809E-2</v>
      </c>
      <c r="AJ32" s="34">
        <f>$G$28/'Fixed data'!$C$7</f>
        <v>-3.3605770528557809E-2</v>
      </c>
      <c r="AK32" s="34">
        <f>$G$28/'Fixed data'!$C$7</f>
        <v>-3.3605770528557809E-2</v>
      </c>
      <c r="AL32" s="34">
        <f>$G$28/'Fixed data'!$C$7</f>
        <v>-3.3605770528557809E-2</v>
      </c>
      <c r="AM32" s="34">
        <f>$G$28/'Fixed data'!$C$7</f>
        <v>-3.3605770528557809E-2</v>
      </c>
      <c r="AN32" s="34">
        <f>$G$28/'Fixed data'!$C$7</f>
        <v>-3.3605770528557809E-2</v>
      </c>
      <c r="AO32" s="34">
        <f>$G$28/'Fixed data'!$C$7</f>
        <v>-3.3605770528557809E-2</v>
      </c>
      <c r="AP32" s="34">
        <f>$G$28/'Fixed data'!$C$7</f>
        <v>-3.3605770528557809E-2</v>
      </c>
      <c r="AQ32" s="34">
        <f>$G$28/'Fixed data'!$C$7</f>
        <v>-3.3605770528557809E-2</v>
      </c>
      <c r="AR32" s="34">
        <f>$G$28/'Fixed data'!$C$7</f>
        <v>-3.3605770528557809E-2</v>
      </c>
      <c r="AS32" s="34">
        <f>$G$28/'Fixed data'!$C$7</f>
        <v>-3.3605770528557809E-2</v>
      </c>
      <c r="AT32" s="34">
        <f>$G$28/'Fixed data'!$C$7</f>
        <v>-3.3605770528557809E-2</v>
      </c>
      <c r="AU32" s="34">
        <f>$G$28/'Fixed data'!$C$7</f>
        <v>-3.3605770528557809E-2</v>
      </c>
      <c r="AV32" s="34">
        <f>$G$28/'Fixed data'!$C$7</f>
        <v>-3.3605770528557809E-2</v>
      </c>
      <c r="AW32" s="34">
        <f>$G$28/'Fixed data'!$C$7</f>
        <v>-3.3605770528557809E-2</v>
      </c>
      <c r="AX32" s="34">
        <f>$G$28/'Fixed data'!$C$7</f>
        <v>-3.3605770528557809E-2</v>
      </c>
      <c r="AY32" s="34">
        <f>$G$28/'Fixed data'!$C$7</f>
        <v>-3.3605770528557809E-2</v>
      </c>
      <c r="AZ32" s="34">
        <f>$G$28/'Fixed data'!$C$7</f>
        <v>-3.3605770528557809E-2</v>
      </c>
      <c r="BA32" s="34"/>
      <c r="BB32" s="34"/>
      <c r="BC32" s="34"/>
      <c r="BD32" s="34"/>
    </row>
    <row r="33" spans="1:57" ht="16.5" hidden="1" customHeight="1" outlineLevel="1" x14ac:dyDescent="0.35">
      <c r="A33" s="115"/>
      <c r="B33" s="9" t="s">
        <v>4</v>
      </c>
      <c r="C33" s="11" t="s">
        <v>56</v>
      </c>
      <c r="D33" s="9" t="s">
        <v>40</v>
      </c>
      <c r="F33" s="34"/>
      <c r="G33" s="34"/>
      <c r="H33" s="34"/>
      <c r="I33" s="34">
        <f>$H$28/'Fixed data'!$C$7</f>
        <v>-3.2121983669702509E-2</v>
      </c>
      <c r="J33" s="34">
        <f>$H$28/'Fixed data'!$C$7</f>
        <v>-3.2121983669702509E-2</v>
      </c>
      <c r="K33" s="34">
        <f>$H$28/'Fixed data'!$C$7</f>
        <v>-3.2121983669702509E-2</v>
      </c>
      <c r="L33" s="34">
        <f>$H$28/'Fixed data'!$C$7</f>
        <v>-3.2121983669702509E-2</v>
      </c>
      <c r="M33" s="34">
        <f>$H$28/'Fixed data'!$C$7</f>
        <v>-3.2121983669702509E-2</v>
      </c>
      <c r="N33" s="34">
        <f>$H$28/'Fixed data'!$C$7</f>
        <v>-3.2121983669702509E-2</v>
      </c>
      <c r="O33" s="34">
        <f>$H$28/'Fixed data'!$C$7</f>
        <v>-3.2121983669702509E-2</v>
      </c>
      <c r="P33" s="34">
        <f>$H$28/'Fixed data'!$C$7</f>
        <v>-3.2121983669702509E-2</v>
      </c>
      <c r="Q33" s="34">
        <f>$H$28/'Fixed data'!$C$7</f>
        <v>-3.2121983669702509E-2</v>
      </c>
      <c r="R33" s="34">
        <f>$H$28/'Fixed data'!$C$7</f>
        <v>-3.2121983669702509E-2</v>
      </c>
      <c r="S33" s="34">
        <f>$H$28/'Fixed data'!$C$7</f>
        <v>-3.2121983669702509E-2</v>
      </c>
      <c r="T33" s="34">
        <f>$H$28/'Fixed data'!$C$7</f>
        <v>-3.2121983669702509E-2</v>
      </c>
      <c r="U33" s="34">
        <f>$H$28/'Fixed data'!$C$7</f>
        <v>-3.2121983669702509E-2</v>
      </c>
      <c r="V33" s="34">
        <f>$H$28/'Fixed data'!$C$7</f>
        <v>-3.2121983669702509E-2</v>
      </c>
      <c r="W33" s="34">
        <f>$H$28/'Fixed data'!$C$7</f>
        <v>-3.2121983669702509E-2</v>
      </c>
      <c r="X33" s="34">
        <f>$H$28/'Fixed data'!$C$7</f>
        <v>-3.2121983669702509E-2</v>
      </c>
      <c r="Y33" s="34">
        <f>$H$28/'Fixed data'!$C$7</f>
        <v>-3.2121983669702509E-2</v>
      </c>
      <c r="Z33" s="34">
        <f>$H$28/'Fixed data'!$C$7</f>
        <v>-3.2121983669702509E-2</v>
      </c>
      <c r="AA33" s="34">
        <f>$H$28/'Fixed data'!$C$7</f>
        <v>-3.2121983669702509E-2</v>
      </c>
      <c r="AB33" s="34">
        <f>$H$28/'Fixed data'!$C$7</f>
        <v>-3.2121983669702509E-2</v>
      </c>
      <c r="AC33" s="34">
        <f>$H$28/'Fixed data'!$C$7</f>
        <v>-3.2121983669702509E-2</v>
      </c>
      <c r="AD33" s="34">
        <f>$H$28/'Fixed data'!$C$7</f>
        <v>-3.2121983669702509E-2</v>
      </c>
      <c r="AE33" s="34">
        <f>$H$28/'Fixed data'!$C$7</f>
        <v>-3.2121983669702509E-2</v>
      </c>
      <c r="AF33" s="34">
        <f>$H$28/'Fixed data'!$C$7</f>
        <v>-3.2121983669702509E-2</v>
      </c>
      <c r="AG33" s="34">
        <f>$H$28/'Fixed data'!$C$7</f>
        <v>-3.2121983669702509E-2</v>
      </c>
      <c r="AH33" s="34">
        <f>$H$28/'Fixed data'!$C$7</f>
        <v>-3.2121983669702509E-2</v>
      </c>
      <c r="AI33" s="34">
        <f>$H$28/'Fixed data'!$C$7</f>
        <v>-3.2121983669702509E-2</v>
      </c>
      <c r="AJ33" s="34">
        <f>$H$28/'Fixed data'!$C$7</f>
        <v>-3.2121983669702509E-2</v>
      </c>
      <c r="AK33" s="34">
        <f>$H$28/'Fixed data'!$C$7</f>
        <v>-3.2121983669702509E-2</v>
      </c>
      <c r="AL33" s="34">
        <f>$H$28/'Fixed data'!$C$7</f>
        <v>-3.2121983669702509E-2</v>
      </c>
      <c r="AM33" s="34">
        <f>$H$28/'Fixed data'!$C$7</f>
        <v>-3.2121983669702509E-2</v>
      </c>
      <c r="AN33" s="34">
        <f>$H$28/'Fixed data'!$C$7</f>
        <v>-3.2121983669702509E-2</v>
      </c>
      <c r="AO33" s="34">
        <f>$H$28/'Fixed data'!$C$7</f>
        <v>-3.2121983669702509E-2</v>
      </c>
      <c r="AP33" s="34">
        <f>$H$28/'Fixed data'!$C$7</f>
        <v>-3.2121983669702509E-2</v>
      </c>
      <c r="AQ33" s="34">
        <f>$H$28/'Fixed data'!$C$7</f>
        <v>-3.2121983669702509E-2</v>
      </c>
      <c r="AR33" s="34">
        <f>$H$28/'Fixed data'!$C$7</f>
        <v>-3.2121983669702509E-2</v>
      </c>
      <c r="AS33" s="34">
        <f>$H$28/'Fixed data'!$C$7</f>
        <v>-3.2121983669702509E-2</v>
      </c>
      <c r="AT33" s="34">
        <f>$H$28/'Fixed data'!$C$7</f>
        <v>-3.2121983669702509E-2</v>
      </c>
      <c r="AU33" s="34">
        <f>$H$28/'Fixed data'!$C$7</f>
        <v>-3.2121983669702509E-2</v>
      </c>
      <c r="AV33" s="34">
        <f>$H$28/'Fixed data'!$C$7</f>
        <v>-3.2121983669702509E-2</v>
      </c>
      <c r="AW33" s="34">
        <f>$H$28/'Fixed data'!$C$7</f>
        <v>-3.2121983669702509E-2</v>
      </c>
      <c r="AX33" s="34">
        <f>$H$28/'Fixed data'!$C$7</f>
        <v>-3.2121983669702509E-2</v>
      </c>
      <c r="AY33" s="34">
        <f>$H$28/'Fixed data'!$C$7</f>
        <v>-3.2121983669702509E-2</v>
      </c>
      <c r="AZ33" s="34">
        <f>$H$28/'Fixed data'!$C$7</f>
        <v>-3.2121983669702509E-2</v>
      </c>
      <c r="BA33" s="34">
        <f>$H$28/'Fixed data'!$C$7</f>
        <v>-3.2121983669702509E-2</v>
      </c>
      <c r="BB33" s="34"/>
      <c r="BC33" s="34"/>
      <c r="BD33" s="34"/>
    </row>
    <row r="34" spans="1:57" ht="16.5" hidden="1" customHeight="1" outlineLevel="1" x14ac:dyDescent="0.35">
      <c r="A34" s="115"/>
      <c r="B34" s="9" t="s">
        <v>5</v>
      </c>
      <c r="C34" s="11" t="s">
        <v>57</v>
      </c>
      <c r="D34" s="9" t="s">
        <v>40</v>
      </c>
      <c r="F34" s="34"/>
      <c r="G34" s="34"/>
      <c r="H34" s="34"/>
      <c r="I34" s="34"/>
      <c r="J34" s="34">
        <f>$I$28/'Fixed data'!$C$7</f>
        <v>-3.0722299068581847E-2</v>
      </c>
      <c r="K34" s="34">
        <f>$I$28/'Fixed data'!$C$7</f>
        <v>-3.0722299068581847E-2</v>
      </c>
      <c r="L34" s="34">
        <f>$I$28/'Fixed data'!$C$7</f>
        <v>-3.0722299068581847E-2</v>
      </c>
      <c r="M34" s="34">
        <f>$I$28/'Fixed data'!$C$7</f>
        <v>-3.0722299068581847E-2</v>
      </c>
      <c r="N34" s="34">
        <f>$I$28/'Fixed data'!$C$7</f>
        <v>-3.0722299068581847E-2</v>
      </c>
      <c r="O34" s="34">
        <f>$I$28/'Fixed data'!$C$7</f>
        <v>-3.0722299068581847E-2</v>
      </c>
      <c r="P34" s="34">
        <f>$I$28/'Fixed data'!$C$7</f>
        <v>-3.0722299068581847E-2</v>
      </c>
      <c r="Q34" s="34">
        <f>$I$28/'Fixed data'!$C$7</f>
        <v>-3.0722299068581847E-2</v>
      </c>
      <c r="R34" s="34">
        <f>$I$28/'Fixed data'!$C$7</f>
        <v>-3.0722299068581847E-2</v>
      </c>
      <c r="S34" s="34">
        <f>$I$28/'Fixed data'!$C$7</f>
        <v>-3.0722299068581847E-2</v>
      </c>
      <c r="T34" s="34">
        <f>$I$28/'Fixed data'!$C$7</f>
        <v>-3.0722299068581847E-2</v>
      </c>
      <c r="U34" s="34">
        <f>$I$28/'Fixed data'!$C$7</f>
        <v>-3.0722299068581847E-2</v>
      </c>
      <c r="V34" s="34">
        <f>$I$28/'Fixed data'!$C$7</f>
        <v>-3.0722299068581847E-2</v>
      </c>
      <c r="W34" s="34">
        <f>$I$28/'Fixed data'!$C$7</f>
        <v>-3.0722299068581847E-2</v>
      </c>
      <c r="X34" s="34">
        <f>$I$28/'Fixed data'!$C$7</f>
        <v>-3.0722299068581847E-2</v>
      </c>
      <c r="Y34" s="34">
        <f>$I$28/'Fixed data'!$C$7</f>
        <v>-3.0722299068581847E-2</v>
      </c>
      <c r="Z34" s="34">
        <f>$I$28/'Fixed data'!$C$7</f>
        <v>-3.0722299068581847E-2</v>
      </c>
      <c r="AA34" s="34">
        <f>$I$28/'Fixed data'!$C$7</f>
        <v>-3.0722299068581847E-2</v>
      </c>
      <c r="AB34" s="34">
        <f>$I$28/'Fixed data'!$C$7</f>
        <v>-3.0722299068581847E-2</v>
      </c>
      <c r="AC34" s="34">
        <f>$I$28/'Fixed data'!$C$7</f>
        <v>-3.0722299068581847E-2</v>
      </c>
      <c r="AD34" s="34">
        <f>$I$28/'Fixed data'!$C$7</f>
        <v>-3.0722299068581847E-2</v>
      </c>
      <c r="AE34" s="34">
        <f>$I$28/'Fixed data'!$C$7</f>
        <v>-3.0722299068581847E-2</v>
      </c>
      <c r="AF34" s="34">
        <f>$I$28/'Fixed data'!$C$7</f>
        <v>-3.0722299068581847E-2</v>
      </c>
      <c r="AG34" s="34">
        <f>$I$28/'Fixed data'!$C$7</f>
        <v>-3.0722299068581847E-2</v>
      </c>
      <c r="AH34" s="34">
        <f>$I$28/'Fixed data'!$C$7</f>
        <v>-3.0722299068581847E-2</v>
      </c>
      <c r="AI34" s="34">
        <f>$I$28/'Fixed data'!$C$7</f>
        <v>-3.0722299068581847E-2</v>
      </c>
      <c r="AJ34" s="34">
        <f>$I$28/'Fixed data'!$C$7</f>
        <v>-3.0722299068581847E-2</v>
      </c>
      <c r="AK34" s="34">
        <f>$I$28/'Fixed data'!$C$7</f>
        <v>-3.0722299068581847E-2</v>
      </c>
      <c r="AL34" s="34">
        <f>$I$28/'Fixed data'!$C$7</f>
        <v>-3.0722299068581847E-2</v>
      </c>
      <c r="AM34" s="34">
        <f>$I$28/'Fixed data'!$C$7</f>
        <v>-3.0722299068581847E-2</v>
      </c>
      <c r="AN34" s="34">
        <f>$I$28/'Fixed data'!$C$7</f>
        <v>-3.0722299068581847E-2</v>
      </c>
      <c r="AO34" s="34">
        <f>$I$28/'Fixed data'!$C$7</f>
        <v>-3.0722299068581847E-2</v>
      </c>
      <c r="AP34" s="34">
        <f>$I$28/'Fixed data'!$C$7</f>
        <v>-3.0722299068581847E-2</v>
      </c>
      <c r="AQ34" s="34">
        <f>$I$28/'Fixed data'!$C$7</f>
        <v>-3.0722299068581847E-2</v>
      </c>
      <c r="AR34" s="34">
        <f>$I$28/'Fixed data'!$C$7</f>
        <v>-3.0722299068581847E-2</v>
      </c>
      <c r="AS34" s="34">
        <f>$I$28/'Fixed data'!$C$7</f>
        <v>-3.0722299068581847E-2</v>
      </c>
      <c r="AT34" s="34">
        <f>$I$28/'Fixed data'!$C$7</f>
        <v>-3.0722299068581847E-2</v>
      </c>
      <c r="AU34" s="34">
        <f>$I$28/'Fixed data'!$C$7</f>
        <v>-3.0722299068581847E-2</v>
      </c>
      <c r="AV34" s="34">
        <f>$I$28/'Fixed data'!$C$7</f>
        <v>-3.0722299068581847E-2</v>
      </c>
      <c r="AW34" s="34">
        <f>$I$28/'Fixed data'!$C$7</f>
        <v>-3.0722299068581847E-2</v>
      </c>
      <c r="AX34" s="34">
        <f>$I$28/'Fixed data'!$C$7</f>
        <v>-3.0722299068581847E-2</v>
      </c>
      <c r="AY34" s="34">
        <f>$I$28/'Fixed data'!$C$7</f>
        <v>-3.0722299068581847E-2</v>
      </c>
      <c r="AZ34" s="34">
        <f>$I$28/'Fixed data'!$C$7</f>
        <v>-3.0722299068581847E-2</v>
      </c>
      <c r="BA34" s="34">
        <f>$I$28/'Fixed data'!$C$7</f>
        <v>-3.0722299068581847E-2</v>
      </c>
      <c r="BB34" s="34">
        <f>$I$28/'Fixed data'!$C$7</f>
        <v>-3.0722299068581847E-2</v>
      </c>
      <c r="BC34" s="34"/>
      <c r="BD34" s="34"/>
    </row>
    <row r="35" spans="1:57" ht="16.5" hidden="1" customHeight="1" outlineLevel="1" x14ac:dyDescent="0.35">
      <c r="A35" s="115"/>
      <c r="B35" s="9" t="s">
        <v>6</v>
      </c>
      <c r="C35" s="11" t="s">
        <v>58</v>
      </c>
      <c r="D35" s="9" t="s">
        <v>40</v>
      </c>
      <c r="F35" s="34"/>
      <c r="G35" s="34"/>
      <c r="H35" s="34"/>
      <c r="I35" s="34"/>
      <c r="J35" s="34"/>
      <c r="K35" s="34">
        <f>$J$28/'Fixed data'!$C$7</f>
        <v>-2.9369338997752282E-2</v>
      </c>
      <c r="L35" s="34">
        <f>$J$28/'Fixed data'!$C$7</f>
        <v>-2.9369338997752282E-2</v>
      </c>
      <c r="M35" s="34">
        <f>$J$28/'Fixed data'!$C$7</f>
        <v>-2.9369338997752282E-2</v>
      </c>
      <c r="N35" s="34">
        <f>$J$28/'Fixed data'!$C$7</f>
        <v>-2.9369338997752282E-2</v>
      </c>
      <c r="O35" s="34">
        <f>$J$28/'Fixed data'!$C$7</f>
        <v>-2.9369338997752282E-2</v>
      </c>
      <c r="P35" s="34">
        <f>$J$28/'Fixed data'!$C$7</f>
        <v>-2.9369338997752282E-2</v>
      </c>
      <c r="Q35" s="34">
        <f>$J$28/'Fixed data'!$C$7</f>
        <v>-2.9369338997752282E-2</v>
      </c>
      <c r="R35" s="34">
        <f>$J$28/'Fixed data'!$C$7</f>
        <v>-2.9369338997752282E-2</v>
      </c>
      <c r="S35" s="34">
        <f>$J$28/'Fixed data'!$C$7</f>
        <v>-2.9369338997752282E-2</v>
      </c>
      <c r="T35" s="34">
        <f>$J$28/'Fixed data'!$C$7</f>
        <v>-2.9369338997752282E-2</v>
      </c>
      <c r="U35" s="34">
        <f>$J$28/'Fixed data'!$C$7</f>
        <v>-2.9369338997752282E-2</v>
      </c>
      <c r="V35" s="34">
        <f>$J$28/'Fixed data'!$C$7</f>
        <v>-2.9369338997752282E-2</v>
      </c>
      <c r="W35" s="34">
        <f>$J$28/'Fixed data'!$C$7</f>
        <v>-2.9369338997752282E-2</v>
      </c>
      <c r="X35" s="34">
        <f>$J$28/'Fixed data'!$C$7</f>
        <v>-2.9369338997752282E-2</v>
      </c>
      <c r="Y35" s="34">
        <f>$J$28/'Fixed data'!$C$7</f>
        <v>-2.9369338997752282E-2</v>
      </c>
      <c r="Z35" s="34">
        <f>$J$28/'Fixed data'!$C$7</f>
        <v>-2.9369338997752282E-2</v>
      </c>
      <c r="AA35" s="34">
        <f>$J$28/'Fixed data'!$C$7</f>
        <v>-2.9369338997752282E-2</v>
      </c>
      <c r="AB35" s="34">
        <f>$J$28/'Fixed data'!$C$7</f>
        <v>-2.9369338997752282E-2</v>
      </c>
      <c r="AC35" s="34">
        <f>$J$28/'Fixed data'!$C$7</f>
        <v>-2.9369338997752282E-2</v>
      </c>
      <c r="AD35" s="34">
        <f>$J$28/'Fixed data'!$C$7</f>
        <v>-2.9369338997752282E-2</v>
      </c>
      <c r="AE35" s="34">
        <f>$J$28/'Fixed data'!$C$7</f>
        <v>-2.9369338997752282E-2</v>
      </c>
      <c r="AF35" s="34">
        <f>$J$28/'Fixed data'!$C$7</f>
        <v>-2.9369338997752282E-2</v>
      </c>
      <c r="AG35" s="34">
        <f>$J$28/'Fixed data'!$C$7</f>
        <v>-2.9369338997752282E-2</v>
      </c>
      <c r="AH35" s="34">
        <f>$J$28/'Fixed data'!$C$7</f>
        <v>-2.9369338997752282E-2</v>
      </c>
      <c r="AI35" s="34">
        <f>$J$28/'Fixed data'!$C$7</f>
        <v>-2.9369338997752282E-2</v>
      </c>
      <c r="AJ35" s="34">
        <f>$J$28/'Fixed data'!$C$7</f>
        <v>-2.9369338997752282E-2</v>
      </c>
      <c r="AK35" s="34">
        <f>$J$28/'Fixed data'!$C$7</f>
        <v>-2.9369338997752282E-2</v>
      </c>
      <c r="AL35" s="34">
        <f>$J$28/'Fixed data'!$C$7</f>
        <v>-2.9369338997752282E-2</v>
      </c>
      <c r="AM35" s="34">
        <f>$J$28/'Fixed data'!$C$7</f>
        <v>-2.9369338997752282E-2</v>
      </c>
      <c r="AN35" s="34">
        <f>$J$28/'Fixed data'!$C$7</f>
        <v>-2.9369338997752282E-2</v>
      </c>
      <c r="AO35" s="34">
        <f>$J$28/'Fixed data'!$C$7</f>
        <v>-2.9369338997752282E-2</v>
      </c>
      <c r="AP35" s="34">
        <f>$J$28/'Fixed data'!$C$7</f>
        <v>-2.9369338997752282E-2</v>
      </c>
      <c r="AQ35" s="34">
        <f>$J$28/'Fixed data'!$C$7</f>
        <v>-2.9369338997752282E-2</v>
      </c>
      <c r="AR35" s="34">
        <f>$J$28/'Fixed data'!$C$7</f>
        <v>-2.9369338997752282E-2</v>
      </c>
      <c r="AS35" s="34">
        <f>$J$28/'Fixed data'!$C$7</f>
        <v>-2.9369338997752282E-2</v>
      </c>
      <c r="AT35" s="34">
        <f>$J$28/'Fixed data'!$C$7</f>
        <v>-2.9369338997752282E-2</v>
      </c>
      <c r="AU35" s="34">
        <f>$J$28/'Fixed data'!$C$7</f>
        <v>-2.9369338997752282E-2</v>
      </c>
      <c r="AV35" s="34">
        <f>$J$28/'Fixed data'!$C$7</f>
        <v>-2.9369338997752282E-2</v>
      </c>
      <c r="AW35" s="34">
        <f>$J$28/'Fixed data'!$C$7</f>
        <v>-2.9369338997752282E-2</v>
      </c>
      <c r="AX35" s="34">
        <f>$J$28/'Fixed data'!$C$7</f>
        <v>-2.9369338997752282E-2</v>
      </c>
      <c r="AY35" s="34">
        <f>$J$28/'Fixed data'!$C$7</f>
        <v>-2.9369338997752282E-2</v>
      </c>
      <c r="AZ35" s="34">
        <f>$J$28/'Fixed data'!$C$7</f>
        <v>-2.9369338997752282E-2</v>
      </c>
      <c r="BA35" s="34">
        <f>$J$28/'Fixed data'!$C$7</f>
        <v>-2.9369338997752282E-2</v>
      </c>
      <c r="BB35" s="34">
        <f>$J$28/'Fixed data'!$C$7</f>
        <v>-2.9369338997752282E-2</v>
      </c>
      <c r="BC35" s="34">
        <f>$J$28/'Fixed data'!$C$7</f>
        <v>-2.9369338997752282E-2</v>
      </c>
      <c r="BD35" s="34"/>
    </row>
    <row r="36" spans="1:57" ht="16.5" hidden="1" customHeight="1" outlineLevel="1" x14ac:dyDescent="0.35">
      <c r="A36" s="115"/>
      <c r="B36" s="9" t="s">
        <v>32</v>
      </c>
      <c r="C36" s="11" t="s">
        <v>59</v>
      </c>
      <c r="D36" s="9" t="s">
        <v>40</v>
      </c>
      <c r="F36" s="34"/>
      <c r="G36" s="34"/>
      <c r="H36" s="34"/>
      <c r="I36" s="34"/>
      <c r="J36" s="34"/>
      <c r="K36" s="34"/>
      <c r="L36" s="34">
        <f>$K$28/'Fixed data'!$C$7</f>
        <v>-2.8112116572911499E-2</v>
      </c>
      <c r="M36" s="34">
        <f>$K$28/'Fixed data'!$C$7</f>
        <v>-2.8112116572911499E-2</v>
      </c>
      <c r="N36" s="34">
        <f>$K$28/'Fixed data'!$C$7</f>
        <v>-2.8112116572911499E-2</v>
      </c>
      <c r="O36" s="34">
        <f>$K$28/'Fixed data'!$C$7</f>
        <v>-2.8112116572911499E-2</v>
      </c>
      <c r="P36" s="34">
        <f>$K$28/'Fixed data'!$C$7</f>
        <v>-2.8112116572911499E-2</v>
      </c>
      <c r="Q36" s="34">
        <f>$K$28/'Fixed data'!$C$7</f>
        <v>-2.8112116572911499E-2</v>
      </c>
      <c r="R36" s="34">
        <f>$K$28/'Fixed data'!$C$7</f>
        <v>-2.8112116572911499E-2</v>
      </c>
      <c r="S36" s="34">
        <f>$K$28/'Fixed data'!$C$7</f>
        <v>-2.8112116572911499E-2</v>
      </c>
      <c r="T36" s="34">
        <f>$K$28/'Fixed data'!$C$7</f>
        <v>-2.8112116572911499E-2</v>
      </c>
      <c r="U36" s="34">
        <f>$K$28/'Fixed data'!$C$7</f>
        <v>-2.8112116572911499E-2</v>
      </c>
      <c r="V36" s="34">
        <f>$K$28/'Fixed data'!$C$7</f>
        <v>-2.8112116572911499E-2</v>
      </c>
      <c r="W36" s="34">
        <f>$K$28/'Fixed data'!$C$7</f>
        <v>-2.8112116572911499E-2</v>
      </c>
      <c r="X36" s="34">
        <f>$K$28/'Fixed data'!$C$7</f>
        <v>-2.8112116572911499E-2</v>
      </c>
      <c r="Y36" s="34">
        <f>$K$28/'Fixed data'!$C$7</f>
        <v>-2.8112116572911499E-2</v>
      </c>
      <c r="Z36" s="34">
        <f>$K$28/'Fixed data'!$C$7</f>
        <v>-2.8112116572911499E-2</v>
      </c>
      <c r="AA36" s="34">
        <f>$K$28/'Fixed data'!$C$7</f>
        <v>-2.8112116572911499E-2</v>
      </c>
      <c r="AB36" s="34">
        <f>$K$28/'Fixed data'!$C$7</f>
        <v>-2.8112116572911499E-2</v>
      </c>
      <c r="AC36" s="34">
        <f>$K$28/'Fixed data'!$C$7</f>
        <v>-2.8112116572911499E-2</v>
      </c>
      <c r="AD36" s="34">
        <f>$K$28/'Fixed data'!$C$7</f>
        <v>-2.8112116572911499E-2</v>
      </c>
      <c r="AE36" s="34">
        <f>$K$28/'Fixed data'!$C$7</f>
        <v>-2.8112116572911499E-2</v>
      </c>
      <c r="AF36" s="34">
        <f>$K$28/'Fixed data'!$C$7</f>
        <v>-2.8112116572911499E-2</v>
      </c>
      <c r="AG36" s="34">
        <f>$K$28/'Fixed data'!$C$7</f>
        <v>-2.8112116572911499E-2</v>
      </c>
      <c r="AH36" s="34">
        <f>$K$28/'Fixed data'!$C$7</f>
        <v>-2.8112116572911499E-2</v>
      </c>
      <c r="AI36" s="34">
        <f>$K$28/'Fixed data'!$C$7</f>
        <v>-2.8112116572911499E-2</v>
      </c>
      <c r="AJ36" s="34">
        <f>$K$28/'Fixed data'!$C$7</f>
        <v>-2.8112116572911499E-2</v>
      </c>
      <c r="AK36" s="34">
        <f>$K$28/'Fixed data'!$C$7</f>
        <v>-2.8112116572911499E-2</v>
      </c>
      <c r="AL36" s="34">
        <f>$K$28/'Fixed data'!$C$7</f>
        <v>-2.8112116572911499E-2</v>
      </c>
      <c r="AM36" s="34">
        <f>$K$28/'Fixed data'!$C$7</f>
        <v>-2.8112116572911499E-2</v>
      </c>
      <c r="AN36" s="34">
        <f>$K$28/'Fixed data'!$C$7</f>
        <v>-2.8112116572911499E-2</v>
      </c>
      <c r="AO36" s="34">
        <f>$K$28/'Fixed data'!$C$7</f>
        <v>-2.8112116572911499E-2</v>
      </c>
      <c r="AP36" s="34">
        <f>$K$28/'Fixed data'!$C$7</f>
        <v>-2.8112116572911499E-2</v>
      </c>
      <c r="AQ36" s="34">
        <f>$K$28/'Fixed data'!$C$7</f>
        <v>-2.8112116572911499E-2</v>
      </c>
      <c r="AR36" s="34">
        <f>$K$28/'Fixed data'!$C$7</f>
        <v>-2.8112116572911499E-2</v>
      </c>
      <c r="AS36" s="34">
        <f>$K$28/'Fixed data'!$C$7</f>
        <v>-2.8112116572911499E-2</v>
      </c>
      <c r="AT36" s="34">
        <f>$K$28/'Fixed data'!$C$7</f>
        <v>-2.8112116572911499E-2</v>
      </c>
      <c r="AU36" s="34">
        <f>$K$28/'Fixed data'!$C$7</f>
        <v>-2.8112116572911499E-2</v>
      </c>
      <c r="AV36" s="34">
        <f>$K$28/'Fixed data'!$C$7</f>
        <v>-2.8112116572911499E-2</v>
      </c>
      <c r="AW36" s="34">
        <f>$K$28/'Fixed data'!$C$7</f>
        <v>-2.8112116572911499E-2</v>
      </c>
      <c r="AX36" s="34">
        <f>$K$28/'Fixed data'!$C$7</f>
        <v>-2.8112116572911499E-2</v>
      </c>
      <c r="AY36" s="34">
        <f>$K$28/'Fixed data'!$C$7</f>
        <v>-2.8112116572911499E-2</v>
      </c>
      <c r="AZ36" s="34">
        <f>$K$28/'Fixed data'!$C$7</f>
        <v>-2.8112116572911499E-2</v>
      </c>
      <c r="BA36" s="34">
        <f>$K$28/'Fixed data'!$C$7</f>
        <v>-2.8112116572911499E-2</v>
      </c>
      <c r="BB36" s="34">
        <f>$K$28/'Fixed data'!$C$7</f>
        <v>-2.8112116572911499E-2</v>
      </c>
      <c r="BC36" s="34">
        <f>$K$28/'Fixed data'!$C$7</f>
        <v>-2.8112116572911499E-2</v>
      </c>
      <c r="BD36" s="34">
        <f>$K$28/'Fixed data'!$C$7</f>
        <v>-2.8112116572911499E-2</v>
      </c>
    </row>
    <row r="37" spans="1:57" ht="16.5" hidden="1" customHeight="1" outlineLevel="1" x14ac:dyDescent="0.35">
      <c r="A37" s="115"/>
      <c r="B37" s="9" t="s">
        <v>33</v>
      </c>
      <c r="C37" s="11" t="s">
        <v>60</v>
      </c>
      <c r="D37" s="9" t="s">
        <v>40</v>
      </c>
      <c r="F37" s="34"/>
      <c r="G37" s="34"/>
      <c r="H37" s="34"/>
      <c r="I37" s="34"/>
      <c r="J37" s="34"/>
      <c r="K37" s="34"/>
      <c r="L37" s="34"/>
      <c r="M37" s="34">
        <f>$L$28/'Fixed data'!$C$7</f>
        <v>-2.6783484265136201E-2</v>
      </c>
      <c r="N37" s="34">
        <f>$L$28/'Fixed data'!$C$7</f>
        <v>-2.6783484265136201E-2</v>
      </c>
      <c r="O37" s="34">
        <f>$L$28/'Fixed data'!$C$7</f>
        <v>-2.6783484265136201E-2</v>
      </c>
      <c r="P37" s="34">
        <f>$L$28/'Fixed data'!$C$7</f>
        <v>-2.6783484265136201E-2</v>
      </c>
      <c r="Q37" s="34">
        <f>$L$28/'Fixed data'!$C$7</f>
        <v>-2.6783484265136201E-2</v>
      </c>
      <c r="R37" s="34">
        <f>$L$28/'Fixed data'!$C$7</f>
        <v>-2.6783484265136201E-2</v>
      </c>
      <c r="S37" s="34">
        <f>$L$28/'Fixed data'!$C$7</f>
        <v>-2.6783484265136201E-2</v>
      </c>
      <c r="T37" s="34">
        <f>$L$28/'Fixed data'!$C$7</f>
        <v>-2.6783484265136201E-2</v>
      </c>
      <c r="U37" s="34">
        <f>$L$28/'Fixed data'!$C$7</f>
        <v>-2.6783484265136201E-2</v>
      </c>
      <c r="V37" s="34">
        <f>$L$28/'Fixed data'!$C$7</f>
        <v>-2.6783484265136201E-2</v>
      </c>
      <c r="W37" s="34">
        <f>$L$28/'Fixed data'!$C$7</f>
        <v>-2.6783484265136201E-2</v>
      </c>
      <c r="X37" s="34">
        <f>$L$28/'Fixed data'!$C$7</f>
        <v>-2.6783484265136201E-2</v>
      </c>
      <c r="Y37" s="34">
        <f>$L$28/'Fixed data'!$C$7</f>
        <v>-2.6783484265136201E-2</v>
      </c>
      <c r="Z37" s="34">
        <f>$L$28/'Fixed data'!$C$7</f>
        <v>-2.6783484265136201E-2</v>
      </c>
      <c r="AA37" s="34">
        <f>$L$28/'Fixed data'!$C$7</f>
        <v>-2.6783484265136201E-2</v>
      </c>
      <c r="AB37" s="34">
        <f>$L$28/'Fixed data'!$C$7</f>
        <v>-2.6783484265136201E-2</v>
      </c>
      <c r="AC37" s="34">
        <f>$L$28/'Fixed data'!$C$7</f>
        <v>-2.6783484265136201E-2</v>
      </c>
      <c r="AD37" s="34">
        <f>$L$28/'Fixed data'!$C$7</f>
        <v>-2.6783484265136201E-2</v>
      </c>
      <c r="AE37" s="34">
        <f>$L$28/'Fixed data'!$C$7</f>
        <v>-2.6783484265136201E-2</v>
      </c>
      <c r="AF37" s="34">
        <f>$L$28/'Fixed data'!$C$7</f>
        <v>-2.6783484265136201E-2</v>
      </c>
      <c r="AG37" s="34">
        <f>$L$28/'Fixed data'!$C$7</f>
        <v>-2.6783484265136201E-2</v>
      </c>
      <c r="AH37" s="34">
        <f>$L$28/'Fixed data'!$C$7</f>
        <v>-2.6783484265136201E-2</v>
      </c>
      <c r="AI37" s="34">
        <f>$L$28/'Fixed data'!$C$7</f>
        <v>-2.6783484265136201E-2</v>
      </c>
      <c r="AJ37" s="34">
        <f>$L$28/'Fixed data'!$C$7</f>
        <v>-2.6783484265136201E-2</v>
      </c>
      <c r="AK37" s="34">
        <f>$L$28/'Fixed data'!$C$7</f>
        <v>-2.6783484265136201E-2</v>
      </c>
      <c r="AL37" s="34">
        <f>$L$28/'Fixed data'!$C$7</f>
        <v>-2.6783484265136201E-2</v>
      </c>
      <c r="AM37" s="34">
        <f>$L$28/'Fixed data'!$C$7</f>
        <v>-2.6783484265136201E-2</v>
      </c>
      <c r="AN37" s="34">
        <f>$L$28/'Fixed data'!$C$7</f>
        <v>-2.6783484265136201E-2</v>
      </c>
      <c r="AO37" s="34">
        <f>$L$28/'Fixed data'!$C$7</f>
        <v>-2.6783484265136201E-2</v>
      </c>
      <c r="AP37" s="34">
        <f>$L$28/'Fixed data'!$C$7</f>
        <v>-2.6783484265136201E-2</v>
      </c>
      <c r="AQ37" s="34">
        <f>$L$28/'Fixed data'!$C$7</f>
        <v>-2.6783484265136201E-2</v>
      </c>
      <c r="AR37" s="34">
        <f>$L$28/'Fixed data'!$C$7</f>
        <v>-2.6783484265136201E-2</v>
      </c>
      <c r="AS37" s="34">
        <f>$L$28/'Fixed data'!$C$7</f>
        <v>-2.6783484265136201E-2</v>
      </c>
      <c r="AT37" s="34">
        <f>$L$28/'Fixed data'!$C$7</f>
        <v>-2.6783484265136201E-2</v>
      </c>
      <c r="AU37" s="34">
        <f>$L$28/'Fixed data'!$C$7</f>
        <v>-2.6783484265136201E-2</v>
      </c>
      <c r="AV37" s="34">
        <f>$L$28/'Fixed data'!$C$7</f>
        <v>-2.6783484265136201E-2</v>
      </c>
      <c r="AW37" s="34">
        <f>$L$28/'Fixed data'!$C$7</f>
        <v>-2.6783484265136201E-2</v>
      </c>
      <c r="AX37" s="34">
        <f>$L$28/'Fixed data'!$C$7</f>
        <v>-2.6783484265136201E-2</v>
      </c>
      <c r="AY37" s="34">
        <f>$L$28/'Fixed data'!$C$7</f>
        <v>-2.6783484265136201E-2</v>
      </c>
      <c r="AZ37" s="34">
        <f>$L$28/'Fixed data'!$C$7</f>
        <v>-2.6783484265136201E-2</v>
      </c>
      <c r="BA37" s="34">
        <f>$L$28/'Fixed data'!$C$7</f>
        <v>-2.6783484265136201E-2</v>
      </c>
      <c r="BB37" s="34">
        <f>$L$28/'Fixed data'!$C$7</f>
        <v>-2.6783484265136201E-2</v>
      </c>
      <c r="BC37" s="34">
        <f>$L$28/'Fixed data'!$C$7</f>
        <v>-2.6783484265136201E-2</v>
      </c>
      <c r="BD37" s="34">
        <f>$L$28/'Fixed data'!$C$7</f>
        <v>-2.6783484265136201E-2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7.7712083032154241E-3</v>
      </c>
      <c r="O38" s="34">
        <f>$M$28/'Fixed data'!$C$7</f>
        <v>7.7712083032154241E-3</v>
      </c>
      <c r="P38" s="34">
        <f>$M$28/'Fixed data'!$C$7</f>
        <v>7.7712083032154241E-3</v>
      </c>
      <c r="Q38" s="34">
        <f>$M$28/'Fixed data'!$C$7</f>
        <v>7.7712083032154241E-3</v>
      </c>
      <c r="R38" s="34">
        <f>$M$28/'Fixed data'!$C$7</f>
        <v>7.7712083032154241E-3</v>
      </c>
      <c r="S38" s="34">
        <f>$M$28/'Fixed data'!$C$7</f>
        <v>7.7712083032154241E-3</v>
      </c>
      <c r="T38" s="34">
        <f>$M$28/'Fixed data'!$C$7</f>
        <v>7.7712083032154241E-3</v>
      </c>
      <c r="U38" s="34">
        <f>$M$28/'Fixed data'!$C$7</f>
        <v>7.7712083032154241E-3</v>
      </c>
      <c r="V38" s="34">
        <f>$M$28/'Fixed data'!$C$7</f>
        <v>7.7712083032154241E-3</v>
      </c>
      <c r="W38" s="34">
        <f>$M$28/'Fixed data'!$C$7</f>
        <v>7.7712083032154241E-3</v>
      </c>
      <c r="X38" s="34">
        <f>$M$28/'Fixed data'!$C$7</f>
        <v>7.7712083032154241E-3</v>
      </c>
      <c r="Y38" s="34">
        <f>$M$28/'Fixed data'!$C$7</f>
        <v>7.7712083032154241E-3</v>
      </c>
      <c r="Z38" s="34">
        <f>$M$28/'Fixed data'!$C$7</f>
        <v>7.7712083032154241E-3</v>
      </c>
      <c r="AA38" s="34">
        <f>$M$28/'Fixed data'!$C$7</f>
        <v>7.7712083032154241E-3</v>
      </c>
      <c r="AB38" s="34">
        <f>$M$28/'Fixed data'!$C$7</f>
        <v>7.7712083032154241E-3</v>
      </c>
      <c r="AC38" s="34">
        <f>$M$28/'Fixed data'!$C$7</f>
        <v>7.7712083032154241E-3</v>
      </c>
      <c r="AD38" s="34">
        <f>$M$28/'Fixed data'!$C$7</f>
        <v>7.7712083032154241E-3</v>
      </c>
      <c r="AE38" s="34">
        <f>$M$28/'Fixed data'!$C$7</f>
        <v>7.7712083032154241E-3</v>
      </c>
      <c r="AF38" s="34">
        <f>$M$28/'Fixed data'!$C$7</f>
        <v>7.7712083032154241E-3</v>
      </c>
      <c r="AG38" s="34">
        <f>$M$28/'Fixed data'!$C$7</f>
        <v>7.7712083032154241E-3</v>
      </c>
      <c r="AH38" s="34">
        <f>$M$28/'Fixed data'!$C$7</f>
        <v>7.7712083032154241E-3</v>
      </c>
      <c r="AI38" s="34">
        <f>$M$28/'Fixed data'!$C$7</f>
        <v>7.7712083032154241E-3</v>
      </c>
      <c r="AJ38" s="34">
        <f>$M$28/'Fixed data'!$C$7</f>
        <v>7.7712083032154241E-3</v>
      </c>
      <c r="AK38" s="34">
        <f>$M$28/'Fixed data'!$C$7</f>
        <v>7.7712083032154241E-3</v>
      </c>
      <c r="AL38" s="34">
        <f>$M$28/'Fixed data'!$C$7</f>
        <v>7.7712083032154241E-3</v>
      </c>
      <c r="AM38" s="34">
        <f>$M$28/'Fixed data'!$C$7</f>
        <v>7.7712083032154241E-3</v>
      </c>
      <c r="AN38" s="34">
        <f>$M$28/'Fixed data'!$C$7</f>
        <v>7.7712083032154241E-3</v>
      </c>
      <c r="AO38" s="34">
        <f>$M$28/'Fixed data'!$C$7</f>
        <v>7.7712083032154241E-3</v>
      </c>
      <c r="AP38" s="34">
        <f>$M$28/'Fixed data'!$C$7</f>
        <v>7.7712083032154241E-3</v>
      </c>
      <c r="AQ38" s="34">
        <f>$M$28/'Fixed data'!$C$7</f>
        <v>7.7712083032154241E-3</v>
      </c>
      <c r="AR38" s="34">
        <f>$M$28/'Fixed data'!$C$7</f>
        <v>7.7712083032154241E-3</v>
      </c>
      <c r="AS38" s="34">
        <f>$M$28/'Fixed data'!$C$7</f>
        <v>7.7712083032154241E-3</v>
      </c>
      <c r="AT38" s="34">
        <f>$M$28/'Fixed data'!$C$7</f>
        <v>7.7712083032154241E-3</v>
      </c>
      <c r="AU38" s="34">
        <f>$M$28/'Fixed data'!$C$7</f>
        <v>7.7712083032154241E-3</v>
      </c>
      <c r="AV38" s="34">
        <f>$M$28/'Fixed data'!$C$7</f>
        <v>7.7712083032154241E-3</v>
      </c>
      <c r="AW38" s="34">
        <f>$M$28/'Fixed data'!$C$7</f>
        <v>7.7712083032154241E-3</v>
      </c>
      <c r="AX38" s="34">
        <f>$M$28/'Fixed data'!$C$7</f>
        <v>7.7712083032154241E-3</v>
      </c>
      <c r="AY38" s="34">
        <f>$M$28/'Fixed data'!$C$7</f>
        <v>7.7712083032154241E-3</v>
      </c>
      <c r="AZ38" s="34">
        <f>$M$28/'Fixed data'!$C$7</f>
        <v>7.7712083032154241E-3</v>
      </c>
      <c r="BA38" s="34">
        <f>$M$28/'Fixed data'!$C$7</f>
        <v>7.7712083032154241E-3</v>
      </c>
      <c r="BB38" s="34">
        <f>$M$28/'Fixed data'!$C$7</f>
        <v>7.7712083032154241E-3</v>
      </c>
      <c r="BC38" s="34">
        <f>$M$28/'Fixed data'!$C$7</f>
        <v>7.7712083032154241E-3</v>
      </c>
      <c r="BD38" s="34">
        <f>$M$28/'Fixed data'!$C$7</f>
        <v>7.7712083032154241E-3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7.9857545313654233E-3</v>
      </c>
      <c r="P39" s="34">
        <f>$N$28/'Fixed data'!$C$7</f>
        <v>7.9857545313654233E-3</v>
      </c>
      <c r="Q39" s="34">
        <f>$N$28/'Fixed data'!$C$7</f>
        <v>7.9857545313654233E-3</v>
      </c>
      <c r="R39" s="34">
        <f>$N$28/'Fixed data'!$C$7</f>
        <v>7.9857545313654233E-3</v>
      </c>
      <c r="S39" s="34">
        <f>$N$28/'Fixed data'!$C$7</f>
        <v>7.9857545313654233E-3</v>
      </c>
      <c r="T39" s="34">
        <f>$N$28/'Fixed data'!$C$7</f>
        <v>7.9857545313654233E-3</v>
      </c>
      <c r="U39" s="34">
        <f>$N$28/'Fixed data'!$C$7</f>
        <v>7.9857545313654233E-3</v>
      </c>
      <c r="V39" s="34">
        <f>$N$28/'Fixed data'!$C$7</f>
        <v>7.9857545313654233E-3</v>
      </c>
      <c r="W39" s="34">
        <f>$N$28/'Fixed data'!$C$7</f>
        <v>7.9857545313654233E-3</v>
      </c>
      <c r="X39" s="34">
        <f>$N$28/'Fixed data'!$C$7</f>
        <v>7.9857545313654233E-3</v>
      </c>
      <c r="Y39" s="34">
        <f>$N$28/'Fixed data'!$C$7</f>
        <v>7.9857545313654233E-3</v>
      </c>
      <c r="Z39" s="34">
        <f>$N$28/'Fixed data'!$C$7</f>
        <v>7.9857545313654233E-3</v>
      </c>
      <c r="AA39" s="34">
        <f>$N$28/'Fixed data'!$C$7</f>
        <v>7.9857545313654233E-3</v>
      </c>
      <c r="AB39" s="34">
        <f>$N$28/'Fixed data'!$C$7</f>
        <v>7.9857545313654233E-3</v>
      </c>
      <c r="AC39" s="34">
        <f>$N$28/'Fixed data'!$C$7</f>
        <v>7.9857545313654233E-3</v>
      </c>
      <c r="AD39" s="34">
        <f>$N$28/'Fixed data'!$C$7</f>
        <v>7.9857545313654233E-3</v>
      </c>
      <c r="AE39" s="34">
        <f>$N$28/'Fixed data'!$C$7</f>
        <v>7.9857545313654233E-3</v>
      </c>
      <c r="AF39" s="34">
        <f>$N$28/'Fixed data'!$C$7</f>
        <v>7.9857545313654233E-3</v>
      </c>
      <c r="AG39" s="34">
        <f>$N$28/'Fixed data'!$C$7</f>
        <v>7.9857545313654233E-3</v>
      </c>
      <c r="AH39" s="34">
        <f>$N$28/'Fixed data'!$C$7</f>
        <v>7.9857545313654233E-3</v>
      </c>
      <c r="AI39" s="34">
        <f>$N$28/'Fixed data'!$C$7</f>
        <v>7.9857545313654233E-3</v>
      </c>
      <c r="AJ39" s="34">
        <f>$N$28/'Fixed data'!$C$7</f>
        <v>7.9857545313654233E-3</v>
      </c>
      <c r="AK39" s="34">
        <f>$N$28/'Fixed data'!$C$7</f>
        <v>7.9857545313654233E-3</v>
      </c>
      <c r="AL39" s="34">
        <f>$N$28/'Fixed data'!$C$7</f>
        <v>7.9857545313654233E-3</v>
      </c>
      <c r="AM39" s="34">
        <f>$N$28/'Fixed data'!$C$7</f>
        <v>7.9857545313654233E-3</v>
      </c>
      <c r="AN39" s="34">
        <f>$N$28/'Fixed data'!$C$7</f>
        <v>7.9857545313654233E-3</v>
      </c>
      <c r="AO39" s="34">
        <f>$N$28/'Fixed data'!$C$7</f>
        <v>7.9857545313654233E-3</v>
      </c>
      <c r="AP39" s="34">
        <f>$N$28/'Fixed data'!$C$7</f>
        <v>7.9857545313654233E-3</v>
      </c>
      <c r="AQ39" s="34">
        <f>$N$28/'Fixed data'!$C$7</f>
        <v>7.9857545313654233E-3</v>
      </c>
      <c r="AR39" s="34">
        <f>$N$28/'Fixed data'!$C$7</f>
        <v>7.9857545313654233E-3</v>
      </c>
      <c r="AS39" s="34">
        <f>$N$28/'Fixed data'!$C$7</f>
        <v>7.9857545313654233E-3</v>
      </c>
      <c r="AT39" s="34">
        <f>$N$28/'Fixed data'!$C$7</f>
        <v>7.9857545313654233E-3</v>
      </c>
      <c r="AU39" s="34">
        <f>$N$28/'Fixed data'!$C$7</f>
        <v>7.9857545313654233E-3</v>
      </c>
      <c r="AV39" s="34">
        <f>$N$28/'Fixed data'!$C$7</f>
        <v>7.9857545313654233E-3</v>
      </c>
      <c r="AW39" s="34">
        <f>$N$28/'Fixed data'!$C$7</f>
        <v>7.9857545313654233E-3</v>
      </c>
      <c r="AX39" s="34">
        <f>$N$28/'Fixed data'!$C$7</f>
        <v>7.9857545313654233E-3</v>
      </c>
      <c r="AY39" s="34">
        <f>$N$28/'Fixed data'!$C$7</f>
        <v>7.9857545313654233E-3</v>
      </c>
      <c r="AZ39" s="34">
        <f>$N$28/'Fixed data'!$C$7</f>
        <v>7.9857545313654233E-3</v>
      </c>
      <c r="BA39" s="34">
        <f>$N$28/'Fixed data'!$C$7</f>
        <v>7.9857545313654233E-3</v>
      </c>
      <c r="BB39" s="34">
        <f>$N$28/'Fixed data'!$C$7</f>
        <v>7.9857545313654233E-3</v>
      </c>
      <c r="BC39" s="34">
        <f>$N$28/'Fixed data'!$C$7</f>
        <v>7.9857545313654233E-3</v>
      </c>
      <c r="BD39" s="34">
        <f>$N$28/'Fixed data'!$C$7</f>
        <v>7.9857545313654233E-3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8.2070266322162022E-3</v>
      </c>
      <c r="Q40" s="34">
        <f>$O$28/'Fixed data'!$C$7</f>
        <v>8.2070266322162022E-3</v>
      </c>
      <c r="R40" s="34">
        <f>$O$28/'Fixed data'!$C$7</f>
        <v>8.2070266322162022E-3</v>
      </c>
      <c r="S40" s="34">
        <f>$O$28/'Fixed data'!$C$7</f>
        <v>8.2070266322162022E-3</v>
      </c>
      <c r="T40" s="34">
        <f>$O$28/'Fixed data'!$C$7</f>
        <v>8.2070266322162022E-3</v>
      </c>
      <c r="U40" s="34">
        <f>$O$28/'Fixed data'!$C$7</f>
        <v>8.2070266322162022E-3</v>
      </c>
      <c r="V40" s="34">
        <f>$O$28/'Fixed data'!$C$7</f>
        <v>8.2070266322162022E-3</v>
      </c>
      <c r="W40" s="34">
        <f>$O$28/'Fixed data'!$C$7</f>
        <v>8.2070266322162022E-3</v>
      </c>
      <c r="X40" s="34">
        <f>$O$28/'Fixed data'!$C$7</f>
        <v>8.2070266322162022E-3</v>
      </c>
      <c r="Y40" s="34">
        <f>$O$28/'Fixed data'!$C$7</f>
        <v>8.2070266322162022E-3</v>
      </c>
      <c r="Z40" s="34">
        <f>$O$28/'Fixed data'!$C$7</f>
        <v>8.2070266322162022E-3</v>
      </c>
      <c r="AA40" s="34">
        <f>$O$28/'Fixed data'!$C$7</f>
        <v>8.2070266322162022E-3</v>
      </c>
      <c r="AB40" s="34">
        <f>$O$28/'Fixed data'!$C$7</f>
        <v>8.2070266322162022E-3</v>
      </c>
      <c r="AC40" s="34">
        <f>$O$28/'Fixed data'!$C$7</f>
        <v>8.2070266322162022E-3</v>
      </c>
      <c r="AD40" s="34">
        <f>$O$28/'Fixed data'!$C$7</f>
        <v>8.2070266322162022E-3</v>
      </c>
      <c r="AE40" s="34">
        <f>$O$28/'Fixed data'!$C$7</f>
        <v>8.2070266322162022E-3</v>
      </c>
      <c r="AF40" s="34">
        <f>$O$28/'Fixed data'!$C$7</f>
        <v>8.2070266322162022E-3</v>
      </c>
      <c r="AG40" s="34">
        <f>$O$28/'Fixed data'!$C$7</f>
        <v>8.2070266322162022E-3</v>
      </c>
      <c r="AH40" s="34">
        <f>$O$28/'Fixed data'!$C$7</f>
        <v>8.2070266322162022E-3</v>
      </c>
      <c r="AI40" s="34">
        <f>$O$28/'Fixed data'!$C$7</f>
        <v>8.2070266322162022E-3</v>
      </c>
      <c r="AJ40" s="34">
        <f>$O$28/'Fixed data'!$C$7</f>
        <v>8.2070266322162022E-3</v>
      </c>
      <c r="AK40" s="34">
        <f>$O$28/'Fixed data'!$C$7</f>
        <v>8.2070266322162022E-3</v>
      </c>
      <c r="AL40" s="34">
        <f>$O$28/'Fixed data'!$C$7</f>
        <v>8.2070266322162022E-3</v>
      </c>
      <c r="AM40" s="34">
        <f>$O$28/'Fixed data'!$C$7</f>
        <v>8.2070266322162022E-3</v>
      </c>
      <c r="AN40" s="34">
        <f>$O$28/'Fixed data'!$C$7</f>
        <v>8.2070266322162022E-3</v>
      </c>
      <c r="AO40" s="34">
        <f>$O$28/'Fixed data'!$C$7</f>
        <v>8.2070266322162022E-3</v>
      </c>
      <c r="AP40" s="34">
        <f>$O$28/'Fixed data'!$C$7</f>
        <v>8.2070266322162022E-3</v>
      </c>
      <c r="AQ40" s="34">
        <f>$O$28/'Fixed data'!$C$7</f>
        <v>8.2070266322162022E-3</v>
      </c>
      <c r="AR40" s="34">
        <f>$O$28/'Fixed data'!$C$7</f>
        <v>8.2070266322162022E-3</v>
      </c>
      <c r="AS40" s="34">
        <f>$O$28/'Fixed data'!$C$7</f>
        <v>8.2070266322162022E-3</v>
      </c>
      <c r="AT40" s="34">
        <f>$O$28/'Fixed data'!$C$7</f>
        <v>8.2070266322162022E-3</v>
      </c>
      <c r="AU40" s="34">
        <f>$O$28/'Fixed data'!$C$7</f>
        <v>8.2070266322162022E-3</v>
      </c>
      <c r="AV40" s="34">
        <f>$O$28/'Fixed data'!$C$7</f>
        <v>8.2070266322162022E-3</v>
      </c>
      <c r="AW40" s="34">
        <f>$O$28/'Fixed data'!$C$7</f>
        <v>8.2070266322162022E-3</v>
      </c>
      <c r="AX40" s="34">
        <f>$O$28/'Fixed data'!$C$7</f>
        <v>8.2070266322162022E-3</v>
      </c>
      <c r="AY40" s="34">
        <f>$O$28/'Fixed data'!$C$7</f>
        <v>8.2070266322162022E-3</v>
      </c>
      <c r="AZ40" s="34">
        <f>$O$28/'Fixed data'!$C$7</f>
        <v>8.2070266322162022E-3</v>
      </c>
      <c r="BA40" s="34">
        <f>$O$28/'Fixed data'!$C$7</f>
        <v>8.2070266322162022E-3</v>
      </c>
      <c r="BB40" s="34">
        <f>$O$28/'Fixed data'!$C$7</f>
        <v>8.2070266322162022E-3</v>
      </c>
      <c r="BC40" s="34">
        <f>$O$28/'Fixed data'!$C$7</f>
        <v>8.2070266322162022E-3</v>
      </c>
      <c r="BD40" s="34">
        <f>$O$28/'Fixed data'!$C$7</f>
        <v>8.2070266322162022E-3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8.4333345129516506E-3</v>
      </c>
      <c r="R41" s="34">
        <f>$P$28/'Fixed data'!$C$7</f>
        <v>8.4333345129516506E-3</v>
      </c>
      <c r="S41" s="34">
        <f>$P$28/'Fixed data'!$C$7</f>
        <v>8.4333345129516506E-3</v>
      </c>
      <c r="T41" s="34">
        <f>$P$28/'Fixed data'!$C$7</f>
        <v>8.4333345129516506E-3</v>
      </c>
      <c r="U41" s="34">
        <f>$P$28/'Fixed data'!$C$7</f>
        <v>8.4333345129516506E-3</v>
      </c>
      <c r="V41" s="34">
        <f>$P$28/'Fixed data'!$C$7</f>
        <v>8.4333345129516506E-3</v>
      </c>
      <c r="W41" s="34">
        <f>$P$28/'Fixed data'!$C$7</f>
        <v>8.4333345129516506E-3</v>
      </c>
      <c r="X41" s="34">
        <f>$P$28/'Fixed data'!$C$7</f>
        <v>8.4333345129516506E-3</v>
      </c>
      <c r="Y41" s="34">
        <f>$P$28/'Fixed data'!$C$7</f>
        <v>8.4333345129516506E-3</v>
      </c>
      <c r="Z41" s="34">
        <f>$P$28/'Fixed data'!$C$7</f>
        <v>8.4333345129516506E-3</v>
      </c>
      <c r="AA41" s="34">
        <f>$P$28/'Fixed data'!$C$7</f>
        <v>8.4333345129516506E-3</v>
      </c>
      <c r="AB41" s="34">
        <f>$P$28/'Fixed data'!$C$7</f>
        <v>8.4333345129516506E-3</v>
      </c>
      <c r="AC41" s="34">
        <f>$P$28/'Fixed data'!$C$7</f>
        <v>8.4333345129516506E-3</v>
      </c>
      <c r="AD41" s="34">
        <f>$P$28/'Fixed data'!$C$7</f>
        <v>8.4333345129516506E-3</v>
      </c>
      <c r="AE41" s="34">
        <f>$P$28/'Fixed data'!$C$7</f>
        <v>8.4333345129516506E-3</v>
      </c>
      <c r="AF41" s="34">
        <f>$P$28/'Fixed data'!$C$7</f>
        <v>8.4333345129516506E-3</v>
      </c>
      <c r="AG41" s="34">
        <f>$P$28/'Fixed data'!$C$7</f>
        <v>8.4333345129516506E-3</v>
      </c>
      <c r="AH41" s="34">
        <f>$P$28/'Fixed data'!$C$7</f>
        <v>8.4333345129516506E-3</v>
      </c>
      <c r="AI41" s="34">
        <f>$P$28/'Fixed data'!$C$7</f>
        <v>8.4333345129516506E-3</v>
      </c>
      <c r="AJ41" s="34">
        <f>$P$28/'Fixed data'!$C$7</f>
        <v>8.4333345129516506E-3</v>
      </c>
      <c r="AK41" s="34">
        <f>$P$28/'Fixed data'!$C$7</f>
        <v>8.4333345129516506E-3</v>
      </c>
      <c r="AL41" s="34">
        <f>$P$28/'Fixed data'!$C$7</f>
        <v>8.4333345129516506E-3</v>
      </c>
      <c r="AM41" s="34">
        <f>$P$28/'Fixed data'!$C$7</f>
        <v>8.4333345129516506E-3</v>
      </c>
      <c r="AN41" s="34">
        <f>$P$28/'Fixed data'!$C$7</f>
        <v>8.4333345129516506E-3</v>
      </c>
      <c r="AO41" s="34">
        <f>$P$28/'Fixed data'!$C$7</f>
        <v>8.4333345129516506E-3</v>
      </c>
      <c r="AP41" s="34">
        <f>$P$28/'Fixed data'!$C$7</f>
        <v>8.4333345129516506E-3</v>
      </c>
      <c r="AQ41" s="34">
        <f>$P$28/'Fixed data'!$C$7</f>
        <v>8.4333345129516506E-3</v>
      </c>
      <c r="AR41" s="34">
        <f>$P$28/'Fixed data'!$C$7</f>
        <v>8.4333345129516506E-3</v>
      </c>
      <c r="AS41" s="34">
        <f>$P$28/'Fixed data'!$C$7</f>
        <v>8.4333345129516506E-3</v>
      </c>
      <c r="AT41" s="34">
        <f>$P$28/'Fixed data'!$C$7</f>
        <v>8.4333345129516506E-3</v>
      </c>
      <c r="AU41" s="34">
        <f>$P$28/'Fixed data'!$C$7</f>
        <v>8.4333345129516506E-3</v>
      </c>
      <c r="AV41" s="34">
        <f>$P$28/'Fixed data'!$C$7</f>
        <v>8.4333345129516506E-3</v>
      </c>
      <c r="AW41" s="34">
        <f>$P$28/'Fixed data'!$C$7</f>
        <v>8.4333345129516506E-3</v>
      </c>
      <c r="AX41" s="34">
        <f>$P$28/'Fixed data'!$C$7</f>
        <v>8.4333345129516506E-3</v>
      </c>
      <c r="AY41" s="34">
        <f>$P$28/'Fixed data'!$C$7</f>
        <v>8.4333345129516506E-3</v>
      </c>
      <c r="AZ41" s="34">
        <f>$P$28/'Fixed data'!$C$7</f>
        <v>8.4333345129516506E-3</v>
      </c>
      <c r="BA41" s="34">
        <f>$P$28/'Fixed data'!$C$7</f>
        <v>8.4333345129516506E-3</v>
      </c>
      <c r="BB41" s="34">
        <f>$P$28/'Fixed data'!$C$7</f>
        <v>8.4333345129516506E-3</v>
      </c>
      <c r="BC41" s="34">
        <f>$P$28/'Fixed data'!$C$7</f>
        <v>8.4333345129516506E-3</v>
      </c>
      <c r="BD41" s="34">
        <f>$P$28/'Fixed data'!$C$7</f>
        <v>8.4333345129516506E-3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8.6459449235460912E-3</v>
      </c>
      <c r="S42" s="34">
        <f>$Q$28/'Fixed data'!$C$7</f>
        <v>8.6459449235460912E-3</v>
      </c>
      <c r="T42" s="34">
        <f>$Q$28/'Fixed data'!$C$7</f>
        <v>8.6459449235460912E-3</v>
      </c>
      <c r="U42" s="34">
        <f>$Q$28/'Fixed data'!$C$7</f>
        <v>8.6459449235460912E-3</v>
      </c>
      <c r="V42" s="34">
        <f>$Q$28/'Fixed data'!$C$7</f>
        <v>8.6459449235460912E-3</v>
      </c>
      <c r="W42" s="34">
        <f>$Q$28/'Fixed data'!$C$7</f>
        <v>8.6459449235460912E-3</v>
      </c>
      <c r="X42" s="34">
        <f>$Q$28/'Fixed data'!$C$7</f>
        <v>8.6459449235460912E-3</v>
      </c>
      <c r="Y42" s="34">
        <f>$Q$28/'Fixed data'!$C$7</f>
        <v>8.6459449235460912E-3</v>
      </c>
      <c r="Z42" s="34">
        <f>$Q$28/'Fixed data'!$C$7</f>
        <v>8.6459449235460912E-3</v>
      </c>
      <c r="AA42" s="34">
        <f>$Q$28/'Fixed data'!$C$7</f>
        <v>8.6459449235460912E-3</v>
      </c>
      <c r="AB42" s="34">
        <f>$Q$28/'Fixed data'!$C$7</f>
        <v>8.6459449235460912E-3</v>
      </c>
      <c r="AC42" s="34">
        <f>$Q$28/'Fixed data'!$C$7</f>
        <v>8.6459449235460912E-3</v>
      </c>
      <c r="AD42" s="34">
        <f>$Q$28/'Fixed data'!$C$7</f>
        <v>8.6459449235460912E-3</v>
      </c>
      <c r="AE42" s="34">
        <f>$Q$28/'Fixed data'!$C$7</f>
        <v>8.6459449235460912E-3</v>
      </c>
      <c r="AF42" s="34">
        <f>$Q$28/'Fixed data'!$C$7</f>
        <v>8.6459449235460912E-3</v>
      </c>
      <c r="AG42" s="34">
        <f>$Q$28/'Fixed data'!$C$7</f>
        <v>8.6459449235460912E-3</v>
      </c>
      <c r="AH42" s="34">
        <f>$Q$28/'Fixed data'!$C$7</f>
        <v>8.6459449235460912E-3</v>
      </c>
      <c r="AI42" s="34">
        <f>$Q$28/'Fixed data'!$C$7</f>
        <v>8.6459449235460912E-3</v>
      </c>
      <c r="AJ42" s="34">
        <f>$Q$28/'Fixed data'!$C$7</f>
        <v>8.6459449235460912E-3</v>
      </c>
      <c r="AK42" s="34">
        <f>$Q$28/'Fixed data'!$C$7</f>
        <v>8.6459449235460912E-3</v>
      </c>
      <c r="AL42" s="34">
        <f>$Q$28/'Fixed data'!$C$7</f>
        <v>8.6459449235460912E-3</v>
      </c>
      <c r="AM42" s="34">
        <f>$Q$28/'Fixed data'!$C$7</f>
        <v>8.6459449235460912E-3</v>
      </c>
      <c r="AN42" s="34">
        <f>$Q$28/'Fixed data'!$C$7</f>
        <v>8.6459449235460912E-3</v>
      </c>
      <c r="AO42" s="34">
        <f>$Q$28/'Fixed data'!$C$7</f>
        <v>8.6459449235460912E-3</v>
      </c>
      <c r="AP42" s="34">
        <f>$Q$28/'Fixed data'!$C$7</f>
        <v>8.6459449235460912E-3</v>
      </c>
      <c r="AQ42" s="34">
        <f>$Q$28/'Fixed data'!$C$7</f>
        <v>8.6459449235460912E-3</v>
      </c>
      <c r="AR42" s="34">
        <f>$Q$28/'Fixed data'!$C$7</f>
        <v>8.6459449235460912E-3</v>
      </c>
      <c r="AS42" s="34">
        <f>$Q$28/'Fixed data'!$C$7</f>
        <v>8.6459449235460912E-3</v>
      </c>
      <c r="AT42" s="34">
        <f>$Q$28/'Fixed data'!$C$7</f>
        <v>8.6459449235460912E-3</v>
      </c>
      <c r="AU42" s="34">
        <f>$Q$28/'Fixed data'!$C$7</f>
        <v>8.6459449235460912E-3</v>
      </c>
      <c r="AV42" s="34">
        <f>$Q$28/'Fixed data'!$C$7</f>
        <v>8.6459449235460912E-3</v>
      </c>
      <c r="AW42" s="34">
        <f>$Q$28/'Fixed data'!$C$7</f>
        <v>8.6459449235460912E-3</v>
      </c>
      <c r="AX42" s="34">
        <f>$Q$28/'Fixed data'!$C$7</f>
        <v>8.6459449235460912E-3</v>
      </c>
      <c r="AY42" s="34">
        <f>$Q$28/'Fixed data'!$C$7</f>
        <v>8.6459449235460912E-3</v>
      </c>
      <c r="AZ42" s="34">
        <f>$Q$28/'Fixed data'!$C$7</f>
        <v>8.6459449235460912E-3</v>
      </c>
      <c r="BA42" s="34">
        <f>$Q$28/'Fixed data'!$C$7</f>
        <v>8.6459449235460912E-3</v>
      </c>
      <c r="BB42" s="34">
        <f>$Q$28/'Fixed data'!$C$7</f>
        <v>8.6459449235460912E-3</v>
      </c>
      <c r="BC42" s="34">
        <f>$Q$28/'Fixed data'!$C$7</f>
        <v>8.6459449235460912E-3</v>
      </c>
      <c r="BD42" s="34">
        <f>$Q$28/'Fixed data'!$C$7</f>
        <v>8.6459449235460912E-3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8.787966185731225E-3</v>
      </c>
      <c r="T43" s="34">
        <f>$R$28/'Fixed data'!$C$7</f>
        <v>8.787966185731225E-3</v>
      </c>
      <c r="U43" s="34">
        <f>$R$28/'Fixed data'!$C$7</f>
        <v>8.787966185731225E-3</v>
      </c>
      <c r="V43" s="34">
        <f>$R$28/'Fixed data'!$C$7</f>
        <v>8.787966185731225E-3</v>
      </c>
      <c r="W43" s="34">
        <f>$R$28/'Fixed data'!$C$7</f>
        <v>8.787966185731225E-3</v>
      </c>
      <c r="X43" s="34">
        <f>$R$28/'Fixed data'!$C$7</f>
        <v>8.787966185731225E-3</v>
      </c>
      <c r="Y43" s="34">
        <f>$R$28/'Fixed data'!$C$7</f>
        <v>8.787966185731225E-3</v>
      </c>
      <c r="Z43" s="34">
        <f>$R$28/'Fixed data'!$C$7</f>
        <v>8.787966185731225E-3</v>
      </c>
      <c r="AA43" s="34">
        <f>$R$28/'Fixed data'!$C$7</f>
        <v>8.787966185731225E-3</v>
      </c>
      <c r="AB43" s="34">
        <f>$R$28/'Fixed data'!$C$7</f>
        <v>8.787966185731225E-3</v>
      </c>
      <c r="AC43" s="34">
        <f>$R$28/'Fixed data'!$C$7</f>
        <v>8.787966185731225E-3</v>
      </c>
      <c r="AD43" s="34">
        <f>$R$28/'Fixed data'!$C$7</f>
        <v>8.787966185731225E-3</v>
      </c>
      <c r="AE43" s="34">
        <f>$R$28/'Fixed data'!$C$7</f>
        <v>8.787966185731225E-3</v>
      </c>
      <c r="AF43" s="34">
        <f>$R$28/'Fixed data'!$C$7</f>
        <v>8.787966185731225E-3</v>
      </c>
      <c r="AG43" s="34">
        <f>$R$28/'Fixed data'!$C$7</f>
        <v>8.787966185731225E-3</v>
      </c>
      <c r="AH43" s="34">
        <f>$R$28/'Fixed data'!$C$7</f>
        <v>8.787966185731225E-3</v>
      </c>
      <c r="AI43" s="34">
        <f>$R$28/'Fixed data'!$C$7</f>
        <v>8.787966185731225E-3</v>
      </c>
      <c r="AJ43" s="34">
        <f>$R$28/'Fixed data'!$C$7</f>
        <v>8.787966185731225E-3</v>
      </c>
      <c r="AK43" s="34">
        <f>$R$28/'Fixed data'!$C$7</f>
        <v>8.787966185731225E-3</v>
      </c>
      <c r="AL43" s="34">
        <f>$R$28/'Fixed data'!$C$7</f>
        <v>8.787966185731225E-3</v>
      </c>
      <c r="AM43" s="34">
        <f>$R$28/'Fixed data'!$C$7</f>
        <v>8.787966185731225E-3</v>
      </c>
      <c r="AN43" s="34">
        <f>$R$28/'Fixed data'!$C$7</f>
        <v>8.787966185731225E-3</v>
      </c>
      <c r="AO43" s="34">
        <f>$R$28/'Fixed data'!$C$7</f>
        <v>8.787966185731225E-3</v>
      </c>
      <c r="AP43" s="34">
        <f>$R$28/'Fixed data'!$C$7</f>
        <v>8.787966185731225E-3</v>
      </c>
      <c r="AQ43" s="34">
        <f>$R$28/'Fixed data'!$C$7</f>
        <v>8.787966185731225E-3</v>
      </c>
      <c r="AR43" s="34">
        <f>$R$28/'Fixed data'!$C$7</f>
        <v>8.787966185731225E-3</v>
      </c>
      <c r="AS43" s="34">
        <f>$R$28/'Fixed data'!$C$7</f>
        <v>8.787966185731225E-3</v>
      </c>
      <c r="AT43" s="34">
        <f>$R$28/'Fixed data'!$C$7</f>
        <v>8.787966185731225E-3</v>
      </c>
      <c r="AU43" s="34">
        <f>$R$28/'Fixed data'!$C$7</f>
        <v>8.787966185731225E-3</v>
      </c>
      <c r="AV43" s="34">
        <f>$R$28/'Fixed data'!$C$7</f>
        <v>8.787966185731225E-3</v>
      </c>
      <c r="AW43" s="34">
        <f>$R$28/'Fixed data'!$C$7</f>
        <v>8.787966185731225E-3</v>
      </c>
      <c r="AX43" s="34">
        <f>$R$28/'Fixed data'!$C$7</f>
        <v>8.787966185731225E-3</v>
      </c>
      <c r="AY43" s="34">
        <f>$R$28/'Fixed data'!$C$7</f>
        <v>8.787966185731225E-3</v>
      </c>
      <c r="AZ43" s="34">
        <f>$R$28/'Fixed data'!$C$7</f>
        <v>8.787966185731225E-3</v>
      </c>
      <c r="BA43" s="34">
        <f>$R$28/'Fixed data'!$C$7</f>
        <v>8.787966185731225E-3</v>
      </c>
      <c r="BB43" s="34">
        <f>$R$28/'Fixed data'!$C$7</f>
        <v>8.787966185731225E-3</v>
      </c>
      <c r="BC43" s="34">
        <f>$R$28/'Fixed data'!$C$7</f>
        <v>8.787966185731225E-3</v>
      </c>
      <c r="BD43" s="34">
        <f>$R$28/'Fixed data'!$C$7</f>
        <v>8.787966185731225E-3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8.9016107756594333E-3</v>
      </c>
      <c r="U44" s="34">
        <f>$S$28/'Fixed data'!$C$7</f>
        <v>8.9016107756594333E-3</v>
      </c>
      <c r="V44" s="34">
        <f>$S$28/'Fixed data'!$C$7</f>
        <v>8.9016107756594333E-3</v>
      </c>
      <c r="W44" s="34">
        <f>$S$28/'Fixed data'!$C$7</f>
        <v>8.9016107756594333E-3</v>
      </c>
      <c r="X44" s="34">
        <f>$S$28/'Fixed data'!$C$7</f>
        <v>8.9016107756594333E-3</v>
      </c>
      <c r="Y44" s="34">
        <f>$S$28/'Fixed data'!$C$7</f>
        <v>8.9016107756594333E-3</v>
      </c>
      <c r="Z44" s="34">
        <f>$S$28/'Fixed data'!$C$7</f>
        <v>8.9016107756594333E-3</v>
      </c>
      <c r="AA44" s="34">
        <f>$S$28/'Fixed data'!$C$7</f>
        <v>8.9016107756594333E-3</v>
      </c>
      <c r="AB44" s="34">
        <f>$S$28/'Fixed data'!$C$7</f>
        <v>8.9016107756594333E-3</v>
      </c>
      <c r="AC44" s="34">
        <f>$S$28/'Fixed data'!$C$7</f>
        <v>8.9016107756594333E-3</v>
      </c>
      <c r="AD44" s="34">
        <f>$S$28/'Fixed data'!$C$7</f>
        <v>8.9016107756594333E-3</v>
      </c>
      <c r="AE44" s="34">
        <f>$S$28/'Fixed data'!$C$7</f>
        <v>8.9016107756594333E-3</v>
      </c>
      <c r="AF44" s="34">
        <f>$S$28/'Fixed data'!$C$7</f>
        <v>8.9016107756594333E-3</v>
      </c>
      <c r="AG44" s="34">
        <f>$S$28/'Fixed data'!$C$7</f>
        <v>8.9016107756594333E-3</v>
      </c>
      <c r="AH44" s="34">
        <f>$S$28/'Fixed data'!$C$7</f>
        <v>8.9016107756594333E-3</v>
      </c>
      <c r="AI44" s="34">
        <f>$S$28/'Fixed data'!$C$7</f>
        <v>8.9016107756594333E-3</v>
      </c>
      <c r="AJ44" s="34">
        <f>$S$28/'Fixed data'!$C$7</f>
        <v>8.9016107756594333E-3</v>
      </c>
      <c r="AK44" s="34">
        <f>$S$28/'Fixed data'!$C$7</f>
        <v>8.9016107756594333E-3</v>
      </c>
      <c r="AL44" s="34">
        <f>$S$28/'Fixed data'!$C$7</f>
        <v>8.9016107756594333E-3</v>
      </c>
      <c r="AM44" s="34">
        <f>$S$28/'Fixed data'!$C$7</f>
        <v>8.9016107756594333E-3</v>
      </c>
      <c r="AN44" s="34">
        <f>$S$28/'Fixed data'!$C$7</f>
        <v>8.9016107756594333E-3</v>
      </c>
      <c r="AO44" s="34">
        <f>$S$28/'Fixed data'!$C$7</f>
        <v>8.9016107756594333E-3</v>
      </c>
      <c r="AP44" s="34">
        <f>$S$28/'Fixed data'!$C$7</f>
        <v>8.9016107756594333E-3</v>
      </c>
      <c r="AQ44" s="34">
        <f>$S$28/'Fixed data'!$C$7</f>
        <v>8.9016107756594333E-3</v>
      </c>
      <c r="AR44" s="34">
        <f>$S$28/'Fixed data'!$C$7</f>
        <v>8.9016107756594333E-3</v>
      </c>
      <c r="AS44" s="34">
        <f>$S$28/'Fixed data'!$C$7</f>
        <v>8.9016107756594333E-3</v>
      </c>
      <c r="AT44" s="34">
        <f>$S$28/'Fixed data'!$C$7</f>
        <v>8.9016107756594333E-3</v>
      </c>
      <c r="AU44" s="34">
        <f>$S$28/'Fixed data'!$C$7</f>
        <v>8.9016107756594333E-3</v>
      </c>
      <c r="AV44" s="34">
        <f>$S$28/'Fixed data'!$C$7</f>
        <v>8.9016107756594333E-3</v>
      </c>
      <c r="AW44" s="34">
        <f>$S$28/'Fixed data'!$C$7</f>
        <v>8.9016107756594333E-3</v>
      </c>
      <c r="AX44" s="34">
        <f>$S$28/'Fixed data'!$C$7</f>
        <v>8.9016107756594333E-3</v>
      </c>
      <c r="AY44" s="34">
        <f>$S$28/'Fixed data'!$C$7</f>
        <v>8.9016107756594333E-3</v>
      </c>
      <c r="AZ44" s="34">
        <f>$S$28/'Fixed data'!$C$7</f>
        <v>8.9016107756594333E-3</v>
      </c>
      <c r="BA44" s="34">
        <f>$S$28/'Fixed data'!$C$7</f>
        <v>8.9016107756594333E-3</v>
      </c>
      <c r="BB44" s="34">
        <f>$S$28/'Fixed data'!$C$7</f>
        <v>8.9016107756594333E-3</v>
      </c>
      <c r="BC44" s="34">
        <f>$S$28/'Fixed data'!$C$7</f>
        <v>8.9016107756594333E-3</v>
      </c>
      <c r="BD44" s="34">
        <f>$S$28/'Fixed data'!$C$7</f>
        <v>8.9016107756594333E-3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9.0029339032750445E-3</v>
      </c>
      <c r="V45" s="34">
        <f>$T$28/'Fixed data'!$C$7</f>
        <v>9.0029339032750445E-3</v>
      </c>
      <c r="W45" s="34">
        <f>$T$28/'Fixed data'!$C$7</f>
        <v>9.0029339032750445E-3</v>
      </c>
      <c r="X45" s="34">
        <f>$T$28/'Fixed data'!$C$7</f>
        <v>9.0029339032750445E-3</v>
      </c>
      <c r="Y45" s="34">
        <f>$T$28/'Fixed data'!$C$7</f>
        <v>9.0029339032750445E-3</v>
      </c>
      <c r="Z45" s="34">
        <f>$T$28/'Fixed data'!$C$7</f>
        <v>9.0029339032750445E-3</v>
      </c>
      <c r="AA45" s="34">
        <f>$T$28/'Fixed data'!$C$7</f>
        <v>9.0029339032750445E-3</v>
      </c>
      <c r="AB45" s="34">
        <f>$T$28/'Fixed data'!$C$7</f>
        <v>9.0029339032750445E-3</v>
      </c>
      <c r="AC45" s="34">
        <f>$T$28/'Fixed data'!$C$7</f>
        <v>9.0029339032750445E-3</v>
      </c>
      <c r="AD45" s="34">
        <f>$T$28/'Fixed data'!$C$7</f>
        <v>9.0029339032750445E-3</v>
      </c>
      <c r="AE45" s="34">
        <f>$T$28/'Fixed data'!$C$7</f>
        <v>9.0029339032750445E-3</v>
      </c>
      <c r="AF45" s="34">
        <f>$T$28/'Fixed data'!$C$7</f>
        <v>9.0029339032750445E-3</v>
      </c>
      <c r="AG45" s="34">
        <f>$T$28/'Fixed data'!$C$7</f>
        <v>9.0029339032750445E-3</v>
      </c>
      <c r="AH45" s="34">
        <f>$T$28/'Fixed data'!$C$7</f>
        <v>9.0029339032750445E-3</v>
      </c>
      <c r="AI45" s="34">
        <f>$T$28/'Fixed data'!$C$7</f>
        <v>9.0029339032750445E-3</v>
      </c>
      <c r="AJ45" s="34">
        <f>$T$28/'Fixed data'!$C$7</f>
        <v>9.0029339032750445E-3</v>
      </c>
      <c r="AK45" s="34">
        <f>$T$28/'Fixed data'!$C$7</f>
        <v>9.0029339032750445E-3</v>
      </c>
      <c r="AL45" s="34">
        <f>$T$28/'Fixed data'!$C$7</f>
        <v>9.0029339032750445E-3</v>
      </c>
      <c r="AM45" s="34">
        <f>$T$28/'Fixed data'!$C$7</f>
        <v>9.0029339032750445E-3</v>
      </c>
      <c r="AN45" s="34">
        <f>$T$28/'Fixed data'!$C$7</f>
        <v>9.0029339032750445E-3</v>
      </c>
      <c r="AO45" s="34">
        <f>$T$28/'Fixed data'!$C$7</f>
        <v>9.0029339032750445E-3</v>
      </c>
      <c r="AP45" s="34">
        <f>$T$28/'Fixed data'!$C$7</f>
        <v>9.0029339032750445E-3</v>
      </c>
      <c r="AQ45" s="34">
        <f>$T$28/'Fixed data'!$C$7</f>
        <v>9.0029339032750445E-3</v>
      </c>
      <c r="AR45" s="34">
        <f>$T$28/'Fixed data'!$C$7</f>
        <v>9.0029339032750445E-3</v>
      </c>
      <c r="AS45" s="34">
        <f>$T$28/'Fixed data'!$C$7</f>
        <v>9.0029339032750445E-3</v>
      </c>
      <c r="AT45" s="34">
        <f>$T$28/'Fixed data'!$C$7</f>
        <v>9.0029339032750445E-3</v>
      </c>
      <c r="AU45" s="34">
        <f>$T$28/'Fixed data'!$C$7</f>
        <v>9.0029339032750445E-3</v>
      </c>
      <c r="AV45" s="34">
        <f>$T$28/'Fixed data'!$C$7</f>
        <v>9.0029339032750445E-3</v>
      </c>
      <c r="AW45" s="34">
        <f>$T$28/'Fixed data'!$C$7</f>
        <v>9.0029339032750445E-3</v>
      </c>
      <c r="AX45" s="34">
        <f>$T$28/'Fixed data'!$C$7</f>
        <v>9.0029339032750445E-3</v>
      </c>
      <c r="AY45" s="34">
        <f>$T$28/'Fixed data'!$C$7</f>
        <v>9.0029339032750445E-3</v>
      </c>
      <c r="AZ45" s="34">
        <f>$T$28/'Fixed data'!$C$7</f>
        <v>9.0029339032750445E-3</v>
      </c>
      <c r="BA45" s="34">
        <f>$T$28/'Fixed data'!$C$7</f>
        <v>9.0029339032750445E-3</v>
      </c>
      <c r="BB45" s="34">
        <f>$T$28/'Fixed data'!$C$7</f>
        <v>9.0029339032750445E-3</v>
      </c>
      <c r="BC45" s="34">
        <f>$T$28/'Fixed data'!$C$7</f>
        <v>9.0029339032750445E-3</v>
      </c>
      <c r="BD45" s="34">
        <f>$T$28/'Fixed data'!$C$7</f>
        <v>9.0029339032750445E-3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9.0854757535656725E-3</v>
      </c>
      <c r="W46" s="34">
        <f>$U$28/'Fixed data'!$C$7</f>
        <v>9.0854757535656725E-3</v>
      </c>
      <c r="X46" s="34">
        <f>$U$28/'Fixed data'!$C$7</f>
        <v>9.0854757535656725E-3</v>
      </c>
      <c r="Y46" s="34">
        <f>$U$28/'Fixed data'!$C$7</f>
        <v>9.0854757535656725E-3</v>
      </c>
      <c r="Z46" s="34">
        <f>$U$28/'Fixed data'!$C$7</f>
        <v>9.0854757535656725E-3</v>
      </c>
      <c r="AA46" s="34">
        <f>$U$28/'Fixed data'!$C$7</f>
        <v>9.0854757535656725E-3</v>
      </c>
      <c r="AB46" s="34">
        <f>$U$28/'Fixed data'!$C$7</f>
        <v>9.0854757535656725E-3</v>
      </c>
      <c r="AC46" s="34">
        <f>$U$28/'Fixed data'!$C$7</f>
        <v>9.0854757535656725E-3</v>
      </c>
      <c r="AD46" s="34">
        <f>$U$28/'Fixed data'!$C$7</f>
        <v>9.0854757535656725E-3</v>
      </c>
      <c r="AE46" s="34">
        <f>$U$28/'Fixed data'!$C$7</f>
        <v>9.0854757535656725E-3</v>
      </c>
      <c r="AF46" s="34">
        <f>$U$28/'Fixed data'!$C$7</f>
        <v>9.0854757535656725E-3</v>
      </c>
      <c r="AG46" s="34">
        <f>$U$28/'Fixed data'!$C$7</f>
        <v>9.0854757535656725E-3</v>
      </c>
      <c r="AH46" s="34">
        <f>$U$28/'Fixed data'!$C$7</f>
        <v>9.0854757535656725E-3</v>
      </c>
      <c r="AI46" s="34">
        <f>$U$28/'Fixed data'!$C$7</f>
        <v>9.0854757535656725E-3</v>
      </c>
      <c r="AJ46" s="34">
        <f>$U$28/'Fixed data'!$C$7</f>
        <v>9.0854757535656725E-3</v>
      </c>
      <c r="AK46" s="34">
        <f>$U$28/'Fixed data'!$C$7</f>
        <v>9.0854757535656725E-3</v>
      </c>
      <c r="AL46" s="34">
        <f>$U$28/'Fixed data'!$C$7</f>
        <v>9.0854757535656725E-3</v>
      </c>
      <c r="AM46" s="34">
        <f>$U$28/'Fixed data'!$C$7</f>
        <v>9.0854757535656725E-3</v>
      </c>
      <c r="AN46" s="34">
        <f>$U$28/'Fixed data'!$C$7</f>
        <v>9.0854757535656725E-3</v>
      </c>
      <c r="AO46" s="34">
        <f>$U$28/'Fixed data'!$C$7</f>
        <v>9.0854757535656725E-3</v>
      </c>
      <c r="AP46" s="34">
        <f>$U$28/'Fixed data'!$C$7</f>
        <v>9.0854757535656725E-3</v>
      </c>
      <c r="AQ46" s="34">
        <f>$U$28/'Fixed data'!$C$7</f>
        <v>9.0854757535656725E-3</v>
      </c>
      <c r="AR46" s="34">
        <f>$U$28/'Fixed data'!$C$7</f>
        <v>9.0854757535656725E-3</v>
      </c>
      <c r="AS46" s="34">
        <f>$U$28/'Fixed data'!$C$7</f>
        <v>9.0854757535656725E-3</v>
      </c>
      <c r="AT46" s="34">
        <f>$U$28/'Fixed data'!$C$7</f>
        <v>9.0854757535656725E-3</v>
      </c>
      <c r="AU46" s="34">
        <f>$U$28/'Fixed data'!$C$7</f>
        <v>9.0854757535656725E-3</v>
      </c>
      <c r="AV46" s="34">
        <f>$U$28/'Fixed data'!$C$7</f>
        <v>9.0854757535656725E-3</v>
      </c>
      <c r="AW46" s="34">
        <f>$U$28/'Fixed data'!$C$7</f>
        <v>9.0854757535656725E-3</v>
      </c>
      <c r="AX46" s="34">
        <f>$U$28/'Fixed data'!$C$7</f>
        <v>9.0854757535656725E-3</v>
      </c>
      <c r="AY46" s="34">
        <f>$U$28/'Fixed data'!$C$7</f>
        <v>9.0854757535656725E-3</v>
      </c>
      <c r="AZ46" s="34">
        <f>$U$28/'Fixed data'!$C$7</f>
        <v>9.0854757535656725E-3</v>
      </c>
      <c r="BA46" s="34">
        <f>$U$28/'Fixed data'!$C$7</f>
        <v>9.0854757535656725E-3</v>
      </c>
      <c r="BB46" s="34">
        <f>$U$28/'Fixed data'!$C$7</f>
        <v>9.0854757535656725E-3</v>
      </c>
      <c r="BC46" s="34">
        <f>$U$28/'Fixed data'!$C$7</f>
        <v>9.0854757535656725E-3</v>
      </c>
      <c r="BD46" s="34">
        <f>$U$28/'Fixed data'!$C$7</f>
        <v>9.0854757535656725E-3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9.1337704786637556E-3</v>
      </c>
      <c r="X47" s="34">
        <f>$V$28/'Fixed data'!$C$7</f>
        <v>9.1337704786637556E-3</v>
      </c>
      <c r="Y47" s="34">
        <f>$V$28/'Fixed data'!$C$7</f>
        <v>9.1337704786637556E-3</v>
      </c>
      <c r="Z47" s="34">
        <f>$V$28/'Fixed data'!$C$7</f>
        <v>9.1337704786637556E-3</v>
      </c>
      <c r="AA47" s="34">
        <f>$V$28/'Fixed data'!$C$7</f>
        <v>9.1337704786637556E-3</v>
      </c>
      <c r="AB47" s="34">
        <f>$V$28/'Fixed data'!$C$7</f>
        <v>9.1337704786637556E-3</v>
      </c>
      <c r="AC47" s="34">
        <f>$V$28/'Fixed data'!$C$7</f>
        <v>9.1337704786637556E-3</v>
      </c>
      <c r="AD47" s="34">
        <f>$V$28/'Fixed data'!$C$7</f>
        <v>9.1337704786637556E-3</v>
      </c>
      <c r="AE47" s="34">
        <f>$V$28/'Fixed data'!$C$7</f>
        <v>9.1337704786637556E-3</v>
      </c>
      <c r="AF47" s="34">
        <f>$V$28/'Fixed data'!$C$7</f>
        <v>9.1337704786637556E-3</v>
      </c>
      <c r="AG47" s="34">
        <f>$V$28/'Fixed data'!$C$7</f>
        <v>9.1337704786637556E-3</v>
      </c>
      <c r="AH47" s="34">
        <f>$V$28/'Fixed data'!$C$7</f>
        <v>9.1337704786637556E-3</v>
      </c>
      <c r="AI47" s="34">
        <f>$V$28/'Fixed data'!$C$7</f>
        <v>9.1337704786637556E-3</v>
      </c>
      <c r="AJ47" s="34">
        <f>$V$28/'Fixed data'!$C$7</f>
        <v>9.1337704786637556E-3</v>
      </c>
      <c r="AK47" s="34">
        <f>$V$28/'Fixed data'!$C$7</f>
        <v>9.1337704786637556E-3</v>
      </c>
      <c r="AL47" s="34">
        <f>$V$28/'Fixed data'!$C$7</f>
        <v>9.1337704786637556E-3</v>
      </c>
      <c r="AM47" s="34">
        <f>$V$28/'Fixed data'!$C$7</f>
        <v>9.1337704786637556E-3</v>
      </c>
      <c r="AN47" s="34">
        <f>$V$28/'Fixed data'!$C$7</f>
        <v>9.1337704786637556E-3</v>
      </c>
      <c r="AO47" s="34">
        <f>$V$28/'Fixed data'!$C$7</f>
        <v>9.1337704786637556E-3</v>
      </c>
      <c r="AP47" s="34">
        <f>$V$28/'Fixed data'!$C$7</f>
        <v>9.1337704786637556E-3</v>
      </c>
      <c r="AQ47" s="34">
        <f>$V$28/'Fixed data'!$C$7</f>
        <v>9.1337704786637556E-3</v>
      </c>
      <c r="AR47" s="34">
        <f>$V$28/'Fixed data'!$C$7</f>
        <v>9.1337704786637556E-3</v>
      </c>
      <c r="AS47" s="34">
        <f>$V$28/'Fixed data'!$C$7</f>
        <v>9.1337704786637556E-3</v>
      </c>
      <c r="AT47" s="34">
        <f>$V$28/'Fixed data'!$C$7</f>
        <v>9.1337704786637556E-3</v>
      </c>
      <c r="AU47" s="34">
        <f>$V$28/'Fixed data'!$C$7</f>
        <v>9.1337704786637556E-3</v>
      </c>
      <c r="AV47" s="34">
        <f>$V$28/'Fixed data'!$C$7</f>
        <v>9.1337704786637556E-3</v>
      </c>
      <c r="AW47" s="34">
        <f>$V$28/'Fixed data'!$C$7</f>
        <v>9.1337704786637556E-3</v>
      </c>
      <c r="AX47" s="34">
        <f>$V$28/'Fixed data'!$C$7</f>
        <v>9.1337704786637556E-3</v>
      </c>
      <c r="AY47" s="34">
        <f>$V$28/'Fixed data'!$C$7</f>
        <v>9.1337704786637556E-3</v>
      </c>
      <c r="AZ47" s="34">
        <f>$V$28/'Fixed data'!$C$7</f>
        <v>9.1337704786637556E-3</v>
      </c>
      <c r="BA47" s="34">
        <f>$V$28/'Fixed data'!$C$7</f>
        <v>9.1337704786637556E-3</v>
      </c>
      <c r="BB47" s="34">
        <f>$V$28/'Fixed data'!$C$7</f>
        <v>9.1337704786637556E-3</v>
      </c>
      <c r="BC47" s="34">
        <f>$V$28/'Fixed data'!$C$7</f>
        <v>9.1337704786637556E-3</v>
      </c>
      <c r="BD47" s="34">
        <f>$V$28/'Fixed data'!$C$7</f>
        <v>9.1337704786637556E-3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9.1745116646277103E-3</v>
      </c>
      <c r="Y48" s="34">
        <f>$W$28/'Fixed data'!$C$7</f>
        <v>9.1745116646277103E-3</v>
      </c>
      <c r="Z48" s="34">
        <f>$W$28/'Fixed data'!$C$7</f>
        <v>9.1745116646277103E-3</v>
      </c>
      <c r="AA48" s="34">
        <f>$W$28/'Fixed data'!$C$7</f>
        <v>9.1745116646277103E-3</v>
      </c>
      <c r="AB48" s="34">
        <f>$W$28/'Fixed data'!$C$7</f>
        <v>9.1745116646277103E-3</v>
      </c>
      <c r="AC48" s="34">
        <f>$W$28/'Fixed data'!$C$7</f>
        <v>9.1745116646277103E-3</v>
      </c>
      <c r="AD48" s="34">
        <f>$W$28/'Fixed data'!$C$7</f>
        <v>9.1745116646277103E-3</v>
      </c>
      <c r="AE48" s="34">
        <f>$W$28/'Fixed data'!$C$7</f>
        <v>9.1745116646277103E-3</v>
      </c>
      <c r="AF48" s="34">
        <f>$W$28/'Fixed data'!$C$7</f>
        <v>9.1745116646277103E-3</v>
      </c>
      <c r="AG48" s="34">
        <f>$W$28/'Fixed data'!$C$7</f>
        <v>9.1745116646277103E-3</v>
      </c>
      <c r="AH48" s="34">
        <f>$W$28/'Fixed data'!$C$7</f>
        <v>9.1745116646277103E-3</v>
      </c>
      <c r="AI48" s="34">
        <f>$W$28/'Fixed data'!$C$7</f>
        <v>9.1745116646277103E-3</v>
      </c>
      <c r="AJ48" s="34">
        <f>$W$28/'Fixed data'!$C$7</f>
        <v>9.1745116646277103E-3</v>
      </c>
      <c r="AK48" s="34">
        <f>$W$28/'Fixed data'!$C$7</f>
        <v>9.1745116646277103E-3</v>
      </c>
      <c r="AL48" s="34">
        <f>$W$28/'Fixed data'!$C$7</f>
        <v>9.1745116646277103E-3</v>
      </c>
      <c r="AM48" s="34">
        <f>$W$28/'Fixed data'!$C$7</f>
        <v>9.1745116646277103E-3</v>
      </c>
      <c r="AN48" s="34">
        <f>$W$28/'Fixed data'!$C$7</f>
        <v>9.1745116646277103E-3</v>
      </c>
      <c r="AO48" s="34">
        <f>$W$28/'Fixed data'!$C$7</f>
        <v>9.1745116646277103E-3</v>
      </c>
      <c r="AP48" s="34">
        <f>$W$28/'Fixed data'!$C$7</f>
        <v>9.1745116646277103E-3</v>
      </c>
      <c r="AQ48" s="34">
        <f>$W$28/'Fixed data'!$C$7</f>
        <v>9.1745116646277103E-3</v>
      </c>
      <c r="AR48" s="34">
        <f>$W$28/'Fixed data'!$C$7</f>
        <v>9.1745116646277103E-3</v>
      </c>
      <c r="AS48" s="34">
        <f>$W$28/'Fixed data'!$C$7</f>
        <v>9.1745116646277103E-3</v>
      </c>
      <c r="AT48" s="34">
        <f>$W$28/'Fixed data'!$C$7</f>
        <v>9.1745116646277103E-3</v>
      </c>
      <c r="AU48" s="34">
        <f>$W$28/'Fixed data'!$C$7</f>
        <v>9.1745116646277103E-3</v>
      </c>
      <c r="AV48" s="34">
        <f>$W$28/'Fixed data'!$C$7</f>
        <v>9.1745116646277103E-3</v>
      </c>
      <c r="AW48" s="34">
        <f>$W$28/'Fixed data'!$C$7</f>
        <v>9.1745116646277103E-3</v>
      </c>
      <c r="AX48" s="34">
        <f>$W$28/'Fixed data'!$C$7</f>
        <v>9.1745116646277103E-3</v>
      </c>
      <c r="AY48" s="34">
        <f>$W$28/'Fixed data'!$C$7</f>
        <v>9.1745116646277103E-3</v>
      </c>
      <c r="AZ48" s="34">
        <f>$W$28/'Fixed data'!$C$7</f>
        <v>9.1745116646277103E-3</v>
      </c>
      <c r="BA48" s="34">
        <f>$W$28/'Fixed data'!$C$7</f>
        <v>9.1745116646277103E-3</v>
      </c>
      <c r="BB48" s="34">
        <f>$W$28/'Fixed data'!$C$7</f>
        <v>9.1745116646277103E-3</v>
      </c>
      <c r="BC48" s="34">
        <f>$W$28/'Fixed data'!$C$7</f>
        <v>9.1745116646277103E-3</v>
      </c>
      <c r="BD48" s="34">
        <f>$W$28/'Fixed data'!$C$7</f>
        <v>9.1745116646277103E-3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9.2160743985079917E-3</v>
      </c>
      <c r="Z49" s="34">
        <f>$X$28/'Fixed data'!$C$7</f>
        <v>9.2160743985079917E-3</v>
      </c>
      <c r="AA49" s="34">
        <f>$X$28/'Fixed data'!$C$7</f>
        <v>9.2160743985079917E-3</v>
      </c>
      <c r="AB49" s="34">
        <f>$X$28/'Fixed data'!$C$7</f>
        <v>9.2160743985079917E-3</v>
      </c>
      <c r="AC49" s="34">
        <f>$X$28/'Fixed data'!$C$7</f>
        <v>9.2160743985079917E-3</v>
      </c>
      <c r="AD49" s="34">
        <f>$X$28/'Fixed data'!$C$7</f>
        <v>9.2160743985079917E-3</v>
      </c>
      <c r="AE49" s="34">
        <f>$X$28/'Fixed data'!$C$7</f>
        <v>9.2160743985079917E-3</v>
      </c>
      <c r="AF49" s="34">
        <f>$X$28/'Fixed data'!$C$7</f>
        <v>9.2160743985079917E-3</v>
      </c>
      <c r="AG49" s="34">
        <f>$X$28/'Fixed data'!$C$7</f>
        <v>9.2160743985079917E-3</v>
      </c>
      <c r="AH49" s="34">
        <f>$X$28/'Fixed data'!$C$7</f>
        <v>9.2160743985079917E-3</v>
      </c>
      <c r="AI49" s="34">
        <f>$X$28/'Fixed data'!$C$7</f>
        <v>9.2160743985079917E-3</v>
      </c>
      <c r="AJ49" s="34">
        <f>$X$28/'Fixed data'!$C$7</f>
        <v>9.2160743985079917E-3</v>
      </c>
      <c r="AK49" s="34">
        <f>$X$28/'Fixed data'!$C$7</f>
        <v>9.2160743985079917E-3</v>
      </c>
      <c r="AL49" s="34">
        <f>$X$28/'Fixed data'!$C$7</f>
        <v>9.2160743985079917E-3</v>
      </c>
      <c r="AM49" s="34">
        <f>$X$28/'Fixed data'!$C$7</f>
        <v>9.2160743985079917E-3</v>
      </c>
      <c r="AN49" s="34">
        <f>$X$28/'Fixed data'!$C$7</f>
        <v>9.2160743985079917E-3</v>
      </c>
      <c r="AO49" s="34">
        <f>$X$28/'Fixed data'!$C$7</f>
        <v>9.2160743985079917E-3</v>
      </c>
      <c r="AP49" s="34">
        <f>$X$28/'Fixed data'!$C$7</f>
        <v>9.2160743985079917E-3</v>
      </c>
      <c r="AQ49" s="34">
        <f>$X$28/'Fixed data'!$C$7</f>
        <v>9.2160743985079917E-3</v>
      </c>
      <c r="AR49" s="34">
        <f>$X$28/'Fixed data'!$C$7</f>
        <v>9.2160743985079917E-3</v>
      </c>
      <c r="AS49" s="34">
        <f>$X$28/'Fixed data'!$C$7</f>
        <v>9.2160743985079917E-3</v>
      </c>
      <c r="AT49" s="34">
        <f>$X$28/'Fixed data'!$C$7</f>
        <v>9.2160743985079917E-3</v>
      </c>
      <c r="AU49" s="34">
        <f>$X$28/'Fixed data'!$C$7</f>
        <v>9.2160743985079917E-3</v>
      </c>
      <c r="AV49" s="34">
        <f>$X$28/'Fixed data'!$C$7</f>
        <v>9.2160743985079917E-3</v>
      </c>
      <c r="AW49" s="34">
        <f>$X$28/'Fixed data'!$C$7</f>
        <v>9.2160743985079917E-3</v>
      </c>
      <c r="AX49" s="34">
        <f>$X$28/'Fixed data'!$C$7</f>
        <v>9.2160743985079917E-3</v>
      </c>
      <c r="AY49" s="34">
        <f>$X$28/'Fixed data'!$C$7</f>
        <v>9.2160743985079917E-3</v>
      </c>
      <c r="AZ49" s="34">
        <f>$X$28/'Fixed data'!$C$7</f>
        <v>9.2160743985079917E-3</v>
      </c>
      <c r="BA49" s="34">
        <f>$X$28/'Fixed data'!$C$7</f>
        <v>9.2160743985079917E-3</v>
      </c>
      <c r="BB49" s="34">
        <f>$X$28/'Fixed data'!$C$7</f>
        <v>9.2160743985079917E-3</v>
      </c>
      <c r="BC49" s="34">
        <f>$X$28/'Fixed data'!$C$7</f>
        <v>9.2160743985079917E-3</v>
      </c>
      <c r="BD49" s="34">
        <f>$X$28/'Fixed data'!$C$7</f>
        <v>9.2160743985079917E-3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9.257604159017635E-3</v>
      </c>
      <c r="AA50" s="34">
        <f>$Y$28/'Fixed data'!$C$7</f>
        <v>9.257604159017635E-3</v>
      </c>
      <c r="AB50" s="34">
        <f>$Y$28/'Fixed data'!$C$7</f>
        <v>9.257604159017635E-3</v>
      </c>
      <c r="AC50" s="34">
        <f>$Y$28/'Fixed data'!$C$7</f>
        <v>9.257604159017635E-3</v>
      </c>
      <c r="AD50" s="34">
        <f>$Y$28/'Fixed data'!$C$7</f>
        <v>9.257604159017635E-3</v>
      </c>
      <c r="AE50" s="34">
        <f>$Y$28/'Fixed data'!$C$7</f>
        <v>9.257604159017635E-3</v>
      </c>
      <c r="AF50" s="34">
        <f>$Y$28/'Fixed data'!$C$7</f>
        <v>9.257604159017635E-3</v>
      </c>
      <c r="AG50" s="34">
        <f>$Y$28/'Fixed data'!$C$7</f>
        <v>9.257604159017635E-3</v>
      </c>
      <c r="AH50" s="34">
        <f>$Y$28/'Fixed data'!$C$7</f>
        <v>9.257604159017635E-3</v>
      </c>
      <c r="AI50" s="34">
        <f>$Y$28/'Fixed data'!$C$7</f>
        <v>9.257604159017635E-3</v>
      </c>
      <c r="AJ50" s="34">
        <f>$Y$28/'Fixed data'!$C$7</f>
        <v>9.257604159017635E-3</v>
      </c>
      <c r="AK50" s="34">
        <f>$Y$28/'Fixed data'!$C$7</f>
        <v>9.257604159017635E-3</v>
      </c>
      <c r="AL50" s="34">
        <f>$Y$28/'Fixed data'!$C$7</f>
        <v>9.257604159017635E-3</v>
      </c>
      <c r="AM50" s="34">
        <f>$Y$28/'Fixed data'!$C$7</f>
        <v>9.257604159017635E-3</v>
      </c>
      <c r="AN50" s="34">
        <f>$Y$28/'Fixed data'!$C$7</f>
        <v>9.257604159017635E-3</v>
      </c>
      <c r="AO50" s="34">
        <f>$Y$28/'Fixed data'!$C$7</f>
        <v>9.257604159017635E-3</v>
      </c>
      <c r="AP50" s="34">
        <f>$Y$28/'Fixed data'!$C$7</f>
        <v>9.257604159017635E-3</v>
      </c>
      <c r="AQ50" s="34">
        <f>$Y$28/'Fixed data'!$C$7</f>
        <v>9.257604159017635E-3</v>
      </c>
      <c r="AR50" s="34">
        <f>$Y$28/'Fixed data'!$C$7</f>
        <v>9.257604159017635E-3</v>
      </c>
      <c r="AS50" s="34">
        <f>$Y$28/'Fixed data'!$C$7</f>
        <v>9.257604159017635E-3</v>
      </c>
      <c r="AT50" s="34">
        <f>$Y$28/'Fixed data'!$C$7</f>
        <v>9.257604159017635E-3</v>
      </c>
      <c r="AU50" s="34">
        <f>$Y$28/'Fixed data'!$C$7</f>
        <v>9.257604159017635E-3</v>
      </c>
      <c r="AV50" s="34">
        <f>$Y$28/'Fixed data'!$C$7</f>
        <v>9.257604159017635E-3</v>
      </c>
      <c r="AW50" s="34">
        <f>$Y$28/'Fixed data'!$C$7</f>
        <v>9.257604159017635E-3</v>
      </c>
      <c r="AX50" s="34">
        <f>$Y$28/'Fixed data'!$C$7</f>
        <v>9.257604159017635E-3</v>
      </c>
      <c r="AY50" s="34">
        <f>$Y$28/'Fixed data'!$C$7</f>
        <v>9.257604159017635E-3</v>
      </c>
      <c r="AZ50" s="34">
        <f>$Y$28/'Fixed data'!$C$7</f>
        <v>9.257604159017635E-3</v>
      </c>
      <c r="BA50" s="34">
        <f>$Y$28/'Fixed data'!$C$7</f>
        <v>9.257604159017635E-3</v>
      </c>
      <c r="BB50" s="34">
        <f>$Y$28/'Fixed data'!$C$7</f>
        <v>9.257604159017635E-3</v>
      </c>
      <c r="BC50" s="34">
        <f>$Y$28/'Fixed data'!$C$7</f>
        <v>9.257604159017635E-3</v>
      </c>
      <c r="BD50" s="34">
        <f>$Y$28/'Fixed data'!$C$7</f>
        <v>9.257604159017635E-3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9.3002850933147536E-3</v>
      </c>
      <c r="AB51" s="34">
        <f>$Z$28/'Fixed data'!$C$7</f>
        <v>9.3002850933147536E-3</v>
      </c>
      <c r="AC51" s="34">
        <f>$Z$28/'Fixed data'!$C$7</f>
        <v>9.3002850933147536E-3</v>
      </c>
      <c r="AD51" s="34">
        <f>$Z$28/'Fixed data'!$C$7</f>
        <v>9.3002850933147536E-3</v>
      </c>
      <c r="AE51" s="34">
        <f>$Z$28/'Fixed data'!$C$7</f>
        <v>9.3002850933147536E-3</v>
      </c>
      <c r="AF51" s="34">
        <f>$Z$28/'Fixed data'!$C$7</f>
        <v>9.3002850933147536E-3</v>
      </c>
      <c r="AG51" s="34">
        <f>$Z$28/'Fixed data'!$C$7</f>
        <v>9.3002850933147536E-3</v>
      </c>
      <c r="AH51" s="34">
        <f>$Z$28/'Fixed data'!$C$7</f>
        <v>9.3002850933147536E-3</v>
      </c>
      <c r="AI51" s="34">
        <f>$Z$28/'Fixed data'!$C$7</f>
        <v>9.3002850933147536E-3</v>
      </c>
      <c r="AJ51" s="34">
        <f>$Z$28/'Fixed data'!$C$7</f>
        <v>9.3002850933147536E-3</v>
      </c>
      <c r="AK51" s="34">
        <f>$Z$28/'Fixed data'!$C$7</f>
        <v>9.3002850933147536E-3</v>
      </c>
      <c r="AL51" s="34">
        <f>$Z$28/'Fixed data'!$C$7</f>
        <v>9.3002850933147536E-3</v>
      </c>
      <c r="AM51" s="34">
        <f>$Z$28/'Fixed data'!$C$7</f>
        <v>9.3002850933147536E-3</v>
      </c>
      <c r="AN51" s="34">
        <f>$Z$28/'Fixed data'!$C$7</f>
        <v>9.3002850933147536E-3</v>
      </c>
      <c r="AO51" s="34">
        <f>$Z$28/'Fixed data'!$C$7</f>
        <v>9.3002850933147536E-3</v>
      </c>
      <c r="AP51" s="34">
        <f>$Z$28/'Fixed data'!$C$7</f>
        <v>9.3002850933147536E-3</v>
      </c>
      <c r="AQ51" s="34">
        <f>$Z$28/'Fixed data'!$C$7</f>
        <v>9.3002850933147536E-3</v>
      </c>
      <c r="AR51" s="34">
        <f>$Z$28/'Fixed data'!$C$7</f>
        <v>9.3002850933147536E-3</v>
      </c>
      <c r="AS51" s="34">
        <f>$Z$28/'Fixed data'!$C$7</f>
        <v>9.3002850933147536E-3</v>
      </c>
      <c r="AT51" s="34">
        <f>$Z$28/'Fixed data'!$C$7</f>
        <v>9.3002850933147536E-3</v>
      </c>
      <c r="AU51" s="34">
        <f>$Z$28/'Fixed data'!$C$7</f>
        <v>9.3002850933147536E-3</v>
      </c>
      <c r="AV51" s="34">
        <f>$Z$28/'Fixed data'!$C$7</f>
        <v>9.3002850933147536E-3</v>
      </c>
      <c r="AW51" s="34">
        <f>$Z$28/'Fixed data'!$C$7</f>
        <v>9.3002850933147536E-3</v>
      </c>
      <c r="AX51" s="34">
        <f>$Z$28/'Fixed data'!$C$7</f>
        <v>9.3002850933147536E-3</v>
      </c>
      <c r="AY51" s="34">
        <f>$Z$28/'Fixed data'!$C$7</f>
        <v>9.3002850933147536E-3</v>
      </c>
      <c r="AZ51" s="34">
        <f>$Z$28/'Fixed data'!$C$7</f>
        <v>9.3002850933147536E-3</v>
      </c>
      <c r="BA51" s="34">
        <f>$Z$28/'Fixed data'!$C$7</f>
        <v>9.3002850933147536E-3</v>
      </c>
      <c r="BB51" s="34">
        <f>$Z$28/'Fixed data'!$C$7</f>
        <v>9.3002850933147536E-3</v>
      </c>
      <c r="BC51" s="34">
        <f>$Z$28/'Fixed data'!$C$7</f>
        <v>9.3002850933147536E-3</v>
      </c>
      <c r="BD51" s="34">
        <f>$Z$28/'Fixed data'!$C$7</f>
        <v>9.3002850933147536E-3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9.3385106147594547E-3</v>
      </c>
      <c r="AC52" s="34">
        <f>$AA$28/'Fixed data'!$C$7</f>
        <v>9.3385106147594547E-3</v>
      </c>
      <c r="AD52" s="34">
        <f>$AA$28/'Fixed data'!$C$7</f>
        <v>9.3385106147594547E-3</v>
      </c>
      <c r="AE52" s="34">
        <f>$AA$28/'Fixed data'!$C$7</f>
        <v>9.3385106147594547E-3</v>
      </c>
      <c r="AF52" s="34">
        <f>$AA$28/'Fixed data'!$C$7</f>
        <v>9.3385106147594547E-3</v>
      </c>
      <c r="AG52" s="34">
        <f>$AA$28/'Fixed data'!$C$7</f>
        <v>9.3385106147594547E-3</v>
      </c>
      <c r="AH52" s="34">
        <f>$AA$28/'Fixed data'!$C$7</f>
        <v>9.3385106147594547E-3</v>
      </c>
      <c r="AI52" s="34">
        <f>$AA$28/'Fixed data'!$C$7</f>
        <v>9.3385106147594547E-3</v>
      </c>
      <c r="AJ52" s="34">
        <f>$AA$28/'Fixed data'!$C$7</f>
        <v>9.3385106147594547E-3</v>
      </c>
      <c r="AK52" s="34">
        <f>$AA$28/'Fixed data'!$C$7</f>
        <v>9.3385106147594547E-3</v>
      </c>
      <c r="AL52" s="34">
        <f>$AA$28/'Fixed data'!$C$7</f>
        <v>9.3385106147594547E-3</v>
      </c>
      <c r="AM52" s="34">
        <f>$AA$28/'Fixed data'!$C$7</f>
        <v>9.3385106147594547E-3</v>
      </c>
      <c r="AN52" s="34">
        <f>$AA$28/'Fixed data'!$C$7</f>
        <v>9.3385106147594547E-3</v>
      </c>
      <c r="AO52" s="34">
        <f>$AA$28/'Fixed data'!$C$7</f>
        <v>9.3385106147594547E-3</v>
      </c>
      <c r="AP52" s="34">
        <f>$AA$28/'Fixed data'!$C$7</f>
        <v>9.3385106147594547E-3</v>
      </c>
      <c r="AQ52" s="34">
        <f>$AA$28/'Fixed data'!$C$7</f>
        <v>9.3385106147594547E-3</v>
      </c>
      <c r="AR52" s="34">
        <f>$AA$28/'Fixed data'!$C$7</f>
        <v>9.3385106147594547E-3</v>
      </c>
      <c r="AS52" s="34">
        <f>$AA$28/'Fixed data'!$C$7</f>
        <v>9.3385106147594547E-3</v>
      </c>
      <c r="AT52" s="34">
        <f>$AA$28/'Fixed data'!$C$7</f>
        <v>9.3385106147594547E-3</v>
      </c>
      <c r="AU52" s="34">
        <f>$AA$28/'Fixed data'!$C$7</f>
        <v>9.3385106147594547E-3</v>
      </c>
      <c r="AV52" s="34">
        <f>$AA$28/'Fixed data'!$C$7</f>
        <v>9.3385106147594547E-3</v>
      </c>
      <c r="AW52" s="34">
        <f>$AA$28/'Fixed data'!$C$7</f>
        <v>9.3385106147594547E-3</v>
      </c>
      <c r="AX52" s="34">
        <f>$AA$28/'Fixed data'!$C$7</f>
        <v>9.3385106147594547E-3</v>
      </c>
      <c r="AY52" s="34">
        <f>$AA$28/'Fixed data'!$C$7</f>
        <v>9.3385106147594547E-3</v>
      </c>
      <c r="AZ52" s="34">
        <f>$AA$28/'Fixed data'!$C$7</f>
        <v>9.3385106147594547E-3</v>
      </c>
      <c r="BA52" s="34">
        <f>$AA$28/'Fixed data'!$C$7</f>
        <v>9.3385106147594547E-3</v>
      </c>
      <c r="BB52" s="34">
        <f>$AA$28/'Fixed data'!$C$7</f>
        <v>9.3385106147594547E-3</v>
      </c>
      <c r="BC52" s="34">
        <f>$AA$28/'Fixed data'!$C$7</f>
        <v>9.3385106147594547E-3</v>
      </c>
      <c r="BD52" s="34">
        <f>$AA$28/'Fixed data'!$C$7</f>
        <v>9.3385106147594547E-3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9.3697299996606323E-3</v>
      </c>
      <c r="AD53" s="34">
        <f>$AB$28/'Fixed data'!$C$7</f>
        <v>9.3697299996606323E-3</v>
      </c>
      <c r="AE53" s="34">
        <f>$AB$28/'Fixed data'!$C$7</f>
        <v>9.3697299996606323E-3</v>
      </c>
      <c r="AF53" s="34">
        <f>$AB$28/'Fixed data'!$C$7</f>
        <v>9.3697299996606323E-3</v>
      </c>
      <c r="AG53" s="34">
        <f>$AB$28/'Fixed data'!$C$7</f>
        <v>9.3697299996606323E-3</v>
      </c>
      <c r="AH53" s="34">
        <f>$AB$28/'Fixed data'!$C$7</f>
        <v>9.3697299996606323E-3</v>
      </c>
      <c r="AI53" s="34">
        <f>$AB$28/'Fixed data'!$C$7</f>
        <v>9.3697299996606323E-3</v>
      </c>
      <c r="AJ53" s="34">
        <f>$AB$28/'Fixed data'!$C$7</f>
        <v>9.3697299996606323E-3</v>
      </c>
      <c r="AK53" s="34">
        <f>$AB$28/'Fixed data'!$C$7</f>
        <v>9.3697299996606323E-3</v>
      </c>
      <c r="AL53" s="34">
        <f>$AB$28/'Fixed data'!$C$7</f>
        <v>9.3697299996606323E-3</v>
      </c>
      <c r="AM53" s="34">
        <f>$AB$28/'Fixed data'!$C$7</f>
        <v>9.3697299996606323E-3</v>
      </c>
      <c r="AN53" s="34">
        <f>$AB$28/'Fixed data'!$C$7</f>
        <v>9.3697299996606323E-3</v>
      </c>
      <c r="AO53" s="34">
        <f>$AB$28/'Fixed data'!$C$7</f>
        <v>9.3697299996606323E-3</v>
      </c>
      <c r="AP53" s="34">
        <f>$AB$28/'Fixed data'!$C$7</f>
        <v>9.3697299996606323E-3</v>
      </c>
      <c r="AQ53" s="34">
        <f>$AB$28/'Fixed data'!$C$7</f>
        <v>9.3697299996606323E-3</v>
      </c>
      <c r="AR53" s="34">
        <f>$AB$28/'Fixed data'!$C$7</f>
        <v>9.3697299996606323E-3</v>
      </c>
      <c r="AS53" s="34">
        <f>$AB$28/'Fixed data'!$C$7</f>
        <v>9.3697299996606323E-3</v>
      </c>
      <c r="AT53" s="34">
        <f>$AB$28/'Fixed data'!$C$7</f>
        <v>9.3697299996606323E-3</v>
      </c>
      <c r="AU53" s="34">
        <f>$AB$28/'Fixed data'!$C$7</f>
        <v>9.3697299996606323E-3</v>
      </c>
      <c r="AV53" s="34">
        <f>$AB$28/'Fixed data'!$C$7</f>
        <v>9.3697299996606323E-3</v>
      </c>
      <c r="AW53" s="34">
        <f>$AB$28/'Fixed data'!$C$7</f>
        <v>9.3697299996606323E-3</v>
      </c>
      <c r="AX53" s="34">
        <f>$AB$28/'Fixed data'!$C$7</f>
        <v>9.3697299996606323E-3</v>
      </c>
      <c r="AY53" s="34">
        <f>$AB$28/'Fixed data'!$C$7</f>
        <v>9.3697299996606323E-3</v>
      </c>
      <c r="AZ53" s="34">
        <f>$AB$28/'Fixed data'!$C$7</f>
        <v>9.3697299996606323E-3</v>
      </c>
      <c r="BA53" s="34">
        <f>$AB$28/'Fixed data'!$C$7</f>
        <v>9.3697299996606323E-3</v>
      </c>
      <c r="BB53" s="34">
        <f>$AB$28/'Fixed data'!$C$7</f>
        <v>9.3697299996606323E-3</v>
      </c>
      <c r="BC53" s="34">
        <f>$AB$28/'Fixed data'!$C$7</f>
        <v>9.3697299996606323E-3</v>
      </c>
      <c r="BD53" s="34">
        <f>$AB$28/'Fixed data'!$C$7</f>
        <v>9.3697299996606323E-3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9.3924482668951391E-3</v>
      </c>
      <c r="AE54" s="34">
        <f>$AC$28/'Fixed data'!$C$7</f>
        <v>9.3924482668951391E-3</v>
      </c>
      <c r="AF54" s="34">
        <f>$AC$28/'Fixed data'!$C$7</f>
        <v>9.3924482668951391E-3</v>
      </c>
      <c r="AG54" s="34">
        <f>$AC$28/'Fixed data'!$C$7</f>
        <v>9.3924482668951391E-3</v>
      </c>
      <c r="AH54" s="34">
        <f>$AC$28/'Fixed data'!$C$7</f>
        <v>9.3924482668951391E-3</v>
      </c>
      <c r="AI54" s="34">
        <f>$AC$28/'Fixed data'!$C$7</f>
        <v>9.3924482668951391E-3</v>
      </c>
      <c r="AJ54" s="34">
        <f>$AC$28/'Fixed data'!$C$7</f>
        <v>9.3924482668951391E-3</v>
      </c>
      <c r="AK54" s="34">
        <f>$AC$28/'Fixed data'!$C$7</f>
        <v>9.3924482668951391E-3</v>
      </c>
      <c r="AL54" s="34">
        <f>$AC$28/'Fixed data'!$C$7</f>
        <v>9.3924482668951391E-3</v>
      </c>
      <c r="AM54" s="34">
        <f>$AC$28/'Fixed data'!$C$7</f>
        <v>9.3924482668951391E-3</v>
      </c>
      <c r="AN54" s="34">
        <f>$AC$28/'Fixed data'!$C$7</f>
        <v>9.3924482668951391E-3</v>
      </c>
      <c r="AO54" s="34">
        <f>$AC$28/'Fixed data'!$C$7</f>
        <v>9.3924482668951391E-3</v>
      </c>
      <c r="AP54" s="34">
        <f>$AC$28/'Fixed data'!$C$7</f>
        <v>9.3924482668951391E-3</v>
      </c>
      <c r="AQ54" s="34">
        <f>$AC$28/'Fixed data'!$C$7</f>
        <v>9.3924482668951391E-3</v>
      </c>
      <c r="AR54" s="34">
        <f>$AC$28/'Fixed data'!$C$7</f>
        <v>9.3924482668951391E-3</v>
      </c>
      <c r="AS54" s="34">
        <f>$AC$28/'Fixed data'!$C$7</f>
        <v>9.3924482668951391E-3</v>
      </c>
      <c r="AT54" s="34">
        <f>$AC$28/'Fixed data'!$C$7</f>
        <v>9.3924482668951391E-3</v>
      </c>
      <c r="AU54" s="34">
        <f>$AC$28/'Fixed data'!$C$7</f>
        <v>9.3924482668951391E-3</v>
      </c>
      <c r="AV54" s="34">
        <f>$AC$28/'Fixed data'!$C$7</f>
        <v>9.3924482668951391E-3</v>
      </c>
      <c r="AW54" s="34">
        <f>$AC$28/'Fixed data'!$C$7</f>
        <v>9.3924482668951391E-3</v>
      </c>
      <c r="AX54" s="34">
        <f>$AC$28/'Fixed data'!$C$7</f>
        <v>9.3924482668951391E-3</v>
      </c>
      <c r="AY54" s="34">
        <f>$AC$28/'Fixed data'!$C$7</f>
        <v>9.3924482668951391E-3</v>
      </c>
      <c r="AZ54" s="34">
        <f>$AC$28/'Fixed data'!$C$7</f>
        <v>9.3924482668951391E-3</v>
      </c>
      <c r="BA54" s="34">
        <f>$AC$28/'Fixed data'!$C$7</f>
        <v>9.3924482668951391E-3</v>
      </c>
      <c r="BB54" s="34">
        <f>$AC$28/'Fixed data'!$C$7</f>
        <v>9.3924482668951391E-3</v>
      </c>
      <c r="BC54" s="34">
        <f>$AC$28/'Fixed data'!$C$7</f>
        <v>9.3924482668951391E-3</v>
      </c>
      <c r="BD54" s="34">
        <f>$AC$28/'Fixed data'!$C$7</f>
        <v>9.3924482668951391E-3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9.4159807453910449E-3</v>
      </c>
      <c r="AF55" s="34">
        <f>$AD$28/'Fixed data'!$C$7</f>
        <v>9.4159807453910449E-3</v>
      </c>
      <c r="AG55" s="34">
        <f>$AD$28/'Fixed data'!$C$7</f>
        <v>9.4159807453910449E-3</v>
      </c>
      <c r="AH55" s="34">
        <f>$AD$28/'Fixed data'!$C$7</f>
        <v>9.4159807453910449E-3</v>
      </c>
      <c r="AI55" s="34">
        <f>$AD$28/'Fixed data'!$C$7</f>
        <v>9.4159807453910449E-3</v>
      </c>
      <c r="AJ55" s="34">
        <f>$AD$28/'Fixed data'!$C$7</f>
        <v>9.4159807453910449E-3</v>
      </c>
      <c r="AK55" s="34">
        <f>$AD$28/'Fixed data'!$C$7</f>
        <v>9.4159807453910449E-3</v>
      </c>
      <c r="AL55" s="34">
        <f>$AD$28/'Fixed data'!$C$7</f>
        <v>9.4159807453910449E-3</v>
      </c>
      <c r="AM55" s="34">
        <f>$AD$28/'Fixed data'!$C$7</f>
        <v>9.4159807453910449E-3</v>
      </c>
      <c r="AN55" s="34">
        <f>$AD$28/'Fixed data'!$C$7</f>
        <v>9.4159807453910449E-3</v>
      </c>
      <c r="AO55" s="34">
        <f>$AD$28/'Fixed data'!$C$7</f>
        <v>9.4159807453910449E-3</v>
      </c>
      <c r="AP55" s="34">
        <f>$AD$28/'Fixed data'!$C$7</f>
        <v>9.4159807453910449E-3</v>
      </c>
      <c r="AQ55" s="34">
        <f>$AD$28/'Fixed data'!$C$7</f>
        <v>9.4159807453910449E-3</v>
      </c>
      <c r="AR55" s="34">
        <f>$AD$28/'Fixed data'!$C$7</f>
        <v>9.4159807453910449E-3</v>
      </c>
      <c r="AS55" s="34">
        <f>$AD$28/'Fixed data'!$C$7</f>
        <v>9.4159807453910449E-3</v>
      </c>
      <c r="AT55" s="34">
        <f>$AD$28/'Fixed data'!$C$7</f>
        <v>9.4159807453910449E-3</v>
      </c>
      <c r="AU55" s="34">
        <f>$AD$28/'Fixed data'!$C$7</f>
        <v>9.4159807453910449E-3</v>
      </c>
      <c r="AV55" s="34">
        <f>$AD$28/'Fixed data'!$C$7</f>
        <v>9.4159807453910449E-3</v>
      </c>
      <c r="AW55" s="34">
        <f>$AD$28/'Fixed data'!$C$7</f>
        <v>9.4159807453910449E-3</v>
      </c>
      <c r="AX55" s="34">
        <f>$AD$28/'Fixed data'!$C$7</f>
        <v>9.4159807453910449E-3</v>
      </c>
      <c r="AY55" s="34">
        <f>$AD$28/'Fixed data'!$C$7</f>
        <v>9.4159807453910449E-3</v>
      </c>
      <c r="AZ55" s="34">
        <f>$AD$28/'Fixed data'!$C$7</f>
        <v>9.4159807453910449E-3</v>
      </c>
      <c r="BA55" s="34">
        <f>$AD$28/'Fixed data'!$C$7</f>
        <v>9.4159807453910449E-3</v>
      </c>
      <c r="BB55" s="34">
        <f>$AD$28/'Fixed data'!$C$7</f>
        <v>9.4159807453910449E-3</v>
      </c>
      <c r="BC55" s="34">
        <f>$AD$28/'Fixed data'!$C$7</f>
        <v>9.4159807453910449E-3</v>
      </c>
      <c r="BD55" s="34">
        <f>$AD$28/'Fixed data'!$C$7</f>
        <v>9.4159807453910449E-3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9.4385550183607274E-3</v>
      </c>
      <c r="AG56" s="34">
        <f>$AE$28/'Fixed data'!$C$7</f>
        <v>9.4385550183607274E-3</v>
      </c>
      <c r="AH56" s="34">
        <f>$AE$28/'Fixed data'!$C$7</f>
        <v>9.4385550183607274E-3</v>
      </c>
      <c r="AI56" s="34">
        <f>$AE$28/'Fixed data'!$C$7</f>
        <v>9.4385550183607274E-3</v>
      </c>
      <c r="AJ56" s="34">
        <f>$AE$28/'Fixed data'!$C$7</f>
        <v>9.4385550183607274E-3</v>
      </c>
      <c r="AK56" s="34">
        <f>$AE$28/'Fixed data'!$C$7</f>
        <v>9.4385550183607274E-3</v>
      </c>
      <c r="AL56" s="34">
        <f>$AE$28/'Fixed data'!$C$7</f>
        <v>9.4385550183607274E-3</v>
      </c>
      <c r="AM56" s="34">
        <f>$AE$28/'Fixed data'!$C$7</f>
        <v>9.4385550183607274E-3</v>
      </c>
      <c r="AN56" s="34">
        <f>$AE$28/'Fixed data'!$C$7</f>
        <v>9.4385550183607274E-3</v>
      </c>
      <c r="AO56" s="34">
        <f>$AE$28/'Fixed data'!$C$7</f>
        <v>9.4385550183607274E-3</v>
      </c>
      <c r="AP56" s="34">
        <f>$AE$28/'Fixed data'!$C$7</f>
        <v>9.4385550183607274E-3</v>
      </c>
      <c r="AQ56" s="34">
        <f>$AE$28/'Fixed data'!$C$7</f>
        <v>9.4385550183607274E-3</v>
      </c>
      <c r="AR56" s="34">
        <f>$AE$28/'Fixed data'!$C$7</f>
        <v>9.4385550183607274E-3</v>
      </c>
      <c r="AS56" s="34">
        <f>$AE$28/'Fixed data'!$C$7</f>
        <v>9.4385550183607274E-3</v>
      </c>
      <c r="AT56" s="34">
        <f>$AE$28/'Fixed data'!$C$7</f>
        <v>9.4385550183607274E-3</v>
      </c>
      <c r="AU56" s="34">
        <f>$AE$28/'Fixed data'!$C$7</f>
        <v>9.4385550183607274E-3</v>
      </c>
      <c r="AV56" s="34">
        <f>$AE$28/'Fixed data'!$C$7</f>
        <v>9.4385550183607274E-3</v>
      </c>
      <c r="AW56" s="34">
        <f>$AE$28/'Fixed data'!$C$7</f>
        <v>9.4385550183607274E-3</v>
      </c>
      <c r="AX56" s="34">
        <f>$AE$28/'Fixed data'!$C$7</f>
        <v>9.4385550183607274E-3</v>
      </c>
      <c r="AY56" s="34">
        <f>$AE$28/'Fixed data'!$C$7</f>
        <v>9.4385550183607274E-3</v>
      </c>
      <c r="AZ56" s="34">
        <f>$AE$28/'Fixed data'!$C$7</f>
        <v>9.4385550183607274E-3</v>
      </c>
      <c r="BA56" s="34">
        <f>$AE$28/'Fixed data'!$C$7</f>
        <v>9.4385550183607274E-3</v>
      </c>
      <c r="BB56" s="34">
        <f>$AE$28/'Fixed data'!$C$7</f>
        <v>9.4385550183607274E-3</v>
      </c>
      <c r="BC56" s="34">
        <f>$AE$28/'Fixed data'!$C$7</f>
        <v>9.4385550183607274E-3</v>
      </c>
      <c r="BD56" s="34">
        <f>$AE$28/'Fixed data'!$C$7</f>
        <v>9.4385550183607274E-3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9.4522760279738376E-3</v>
      </c>
      <c r="AH57" s="34">
        <f>$AF$28/'Fixed data'!$C$7</f>
        <v>9.4522760279738376E-3</v>
      </c>
      <c r="AI57" s="34">
        <f>$AF$28/'Fixed data'!$C$7</f>
        <v>9.4522760279738376E-3</v>
      </c>
      <c r="AJ57" s="34">
        <f>$AF$28/'Fixed data'!$C$7</f>
        <v>9.4522760279738376E-3</v>
      </c>
      <c r="AK57" s="34">
        <f>$AF$28/'Fixed data'!$C$7</f>
        <v>9.4522760279738376E-3</v>
      </c>
      <c r="AL57" s="34">
        <f>$AF$28/'Fixed data'!$C$7</f>
        <v>9.4522760279738376E-3</v>
      </c>
      <c r="AM57" s="34">
        <f>$AF$28/'Fixed data'!$C$7</f>
        <v>9.4522760279738376E-3</v>
      </c>
      <c r="AN57" s="34">
        <f>$AF$28/'Fixed data'!$C$7</f>
        <v>9.4522760279738376E-3</v>
      </c>
      <c r="AO57" s="34">
        <f>$AF$28/'Fixed data'!$C$7</f>
        <v>9.4522760279738376E-3</v>
      </c>
      <c r="AP57" s="34">
        <f>$AF$28/'Fixed data'!$C$7</f>
        <v>9.4522760279738376E-3</v>
      </c>
      <c r="AQ57" s="34">
        <f>$AF$28/'Fixed data'!$C$7</f>
        <v>9.4522760279738376E-3</v>
      </c>
      <c r="AR57" s="34">
        <f>$AF$28/'Fixed data'!$C$7</f>
        <v>9.4522760279738376E-3</v>
      </c>
      <c r="AS57" s="34">
        <f>$AF$28/'Fixed data'!$C$7</f>
        <v>9.4522760279738376E-3</v>
      </c>
      <c r="AT57" s="34">
        <f>$AF$28/'Fixed data'!$C$7</f>
        <v>9.4522760279738376E-3</v>
      </c>
      <c r="AU57" s="34">
        <f>$AF$28/'Fixed data'!$C$7</f>
        <v>9.4522760279738376E-3</v>
      </c>
      <c r="AV57" s="34">
        <f>$AF$28/'Fixed data'!$C$7</f>
        <v>9.4522760279738376E-3</v>
      </c>
      <c r="AW57" s="34">
        <f>$AF$28/'Fixed data'!$C$7</f>
        <v>9.4522760279738376E-3</v>
      </c>
      <c r="AX57" s="34">
        <f>$AF$28/'Fixed data'!$C$7</f>
        <v>9.4522760279738376E-3</v>
      </c>
      <c r="AY57" s="34">
        <f>$AF$28/'Fixed data'!$C$7</f>
        <v>9.4522760279738376E-3</v>
      </c>
      <c r="AZ57" s="34">
        <f>$AF$28/'Fixed data'!$C$7</f>
        <v>9.4522760279738376E-3</v>
      </c>
      <c r="BA57" s="34">
        <f>$AF$28/'Fixed data'!$C$7</f>
        <v>9.4522760279738376E-3</v>
      </c>
      <c r="BB57" s="34">
        <f>$AF$28/'Fixed data'!$C$7</f>
        <v>9.4522760279738376E-3</v>
      </c>
      <c r="BC57" s="34">
        <f>$AF$28/'Fixed data'!$C$7</f>
        <v>9.4522760279738376E-3</v>
      </c>
      <c r="BD57" s="34">
        <f>$AF$28/'Fixed data'!$C$7</f>
        <v>9.4522760279738376E-3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9.4522760279738376E-3</v>
      </c>
      <c r="AI58" s="34">
        <f>$AG$28/'Fixed data'!$C$7</f>
        <v>9.4522760279738376E-3</v>
      </c>
      <c r="AJ58" s="34">
        <f>$AG$28/'Fixed data'!$C$7</f>
        <v>9.4522760279738376E-3</v>
      </c>
      <c r="AK58" s="34">
        <f>$AG$28/'Fixed data'!$C$7</f>
        <v>9.4522760279738376E-3</v>
      </c>
      <c r="AL58" s="34">
        <f>$AG$28/'Fixed data'!$C$7</f>
        <v>9.4522760279738376E-3</v>
      </c>
      <c r="AM58" s="34">
        <f>$AG$28/'Fixed data'!$C$7</f>
        <v>9.4522760279738376E-3</v>
      </c>
      <c r="AN58" s="34">
        <f>$AG$28/'Fixed data'!$C$7</f>
        <v>9.4522760279738376E-3</v>
      </c>
      <c r="AO58" s="34">
        <f>$AG$28/'Fixed data'!$C$7</f>
        <v>9.4522760279738376E-3</v>
      </c>
      <c r="AP58" s="34">
        <f>$AG$28/'Fixed data'!$C$7</f>
        <v>9.4522760279738376E-3</v>
      </c>
      <c r="AQ58" s="34">
        <f>$AG$28/'Fixed data'!$C$7</f>
        <v>9.4522760279738376E-3</v>
      </c>
      <c r="AR58" s="34">
        <f>$AG$28/'Fixed data'!$C$7</f>
        <v>9.4522760279738376E-3</v>
      </c>
      <c r="AS58" s="34">
        <f>$AG$28/'Fixed data'!$C$7</f>
        <v>9.4522760279738376E-3</v>
      </c>
      <c r="AT58" s="34">
        <f>$AG$28/'Fixed data'!$C$7</f>
        <v>9.4522760279738376E-3</v>
      </c>
      <c r="AU58" s="34">
        <f>$AG$28/'Fixed data'!$C$7</f>
        <v>9.4522760279738376E-3</v>
      </c>
      <c r="AV58" s="34">
        <f>$AG$28/'Fixed data'!$C$7</f>
        <v>9.4522760279738376E-3</v>
      </c>
      <c r="AW58" s="34">
        <f>$AG$28/'Fixed data'!$C$7</f>
        <v>9.4522760279738376E-3</v>
      </c>
      <c r="AX58" s="34">
        <f>$AG$28/'Fixed data'!$C$7</f>
        <v>9.4522760279738376E-3</v>
      </c>
      <c r="AY58" s="34">
        <f>$AG$28/'Fixed data'!$C$7</f>
        <v>9.4522760279738376E-3</v>
      </c>
      <c r="AZ58" s="34">
        <f>$AG$28/'Fixed data'!$C$7</f>
        <v>9.4522760279738376E-3</v>
      </c>
      <c r="BA58" s="34">
        <f>$AG$28/'Fixed data'!$C$7</f>
        <v>9.4522760279738376E-3</v>
      </c>
      <c r="BB58" s="34">
        <f>$AG$28/'Fixed data'!$C$7</f>
        <v>9.4522760279738376E-3</v>
      </c>
      <c r="BC58" s="34">
        <f>$AG$28/'Fixed data'!$C$7</f>
        <v>9.4522760279738376E-3</v>
      </c>
      <c r="BD58" s="34">
        <f>$AG$28/'Fixed data'!$C$7</f>
        <v>9.4522760279738376E-3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9.4522760279738376E-3</v>
      </c>
      <c r="AJ59" s="34">
        <f>$AH$28/'Fixed data'!$C$7</f>
        <v>9.4522760279738376E-3</v>
      </c>
      <c r="AK59" s="34">
        <f>$AH$28/'Fixed data'!$C$7</f>
        <v>9.4522760279738376E-3</v>
      </c>
      <c r="AL59" s="34">
        <f>$AH$28/'Fixed data'!$C$7</f>
        <v>9.4522760279738376E-3</v>
      </c>
      <c r="AM59" s="34">
        <f>$AH$28/'Fixed data'!$C$7</f>
        <v>9.4522760279738376E-3</v>
      </c>
      <c r="AN59" s="34">
        <f>$AH$28/'Fixed data'!$C$7</f>
        <v>9.4522760279738376E-3</v>
      </c>
      <c r="AO59" s="34">
        <f>$AH$28/'Fixed data'!$C$7</f>
        <v>9.4522760279738376E-3</v>
      </c>
      <c r="AP59" s="34">
        <f>$AH$28/'Fixed data'!$C$7</f>
        <v>9.4522760279738376E-3</v>
      </c>
      <c r="AQ59" s="34">
        <f>$AH$28/'Fixed data'!$C$7</f>
        <v>9.4522760279738376E-3</v>
      </c>
      <c r="AR59" s="34">
        <f>$AH$28/'Fixed data'!$C$7</f>
        <v>9.4522760279738376E-3</v>
      </c>
      <c r="AS59" s="34">
        <f>$AH$28/'Fixed data'!$C$7</f>
        <v>9.4522760279738376E-3</v>
      </c>
      <c r="AT59" s="34">
        <f>$AH$28/'Fixed data'!$C$7</f>
        <v>9.4522760279738376E-3</v>
      </c>
      <c r="AU59" s="34">
        <f>$AH$28/'Fixed data'!$C$7</f>
        <v>9.4522760279738376E-3</v>
      </c>
      <c r="AV59" s="34">
        <f>$AH$28/'Fixed data'!$C$7</f>
        <v>9.4522760279738376E-3</v>
      </c>
      <c r="AW59" s="34">
        <f>$AH$28/'Fixed data'!$C$7</f>
        <v>9.4522760279738376E-3</v>
      </c>
      <c r="AX59" s="34">
        <f>$AH$28/'Fixed data'!$C$7</f>
        <v>9.4522760279738376E-3</v>
      </c>
      <c r="AY59" s="34">
        <f>$AH$28/'Fixed data'!$C$7</f>
        <v>9.4522760279738376E-3</v>
      </c>
      <c r="AZ59" s="34">
        <f>$AH$28/'Fixed data'!$C$7</f>
        <v>9.4522760279738376E-3</v>
      </c>
      <c r="BA59" s="34">
        <f>$AH$28/'Fixed data'!$C$7</f>
        <v>9.4522760279738376E-3</v>
      </c>
      <c r="BB59" s="34">
        <f>$AH$28/'Fixed data'!$C$7</f>
        <v>9.4522760279738376E-3</v>
      </c>
      <c r="BC59" s="34">
        <f>$AH$28/'Fixed data'!$C$7</f>
        <v>9.4522760279738376E-3</v>
      </c>
      <c r="BD59" s="34">
        <f>$AH$28/'Fixed data'!$C$7</f>
        <v>9.4522760279738376E-3</v>
      </c>
    </row>
    <row r="60" spans="1:56" ht="16.5" collapsed="1" x14ac:dyDescent="0.35">
      <c r="A60" s="115"/>
      <c r="B60" s="9" t="s">
        <v>7</v>
      </c>
      <c r="C60" s="9" t="s">
        <v>61</v>
      </c>
      <c r="D60" s="9" t="s">
        <v>40</v>
      </c>
      <c r="E60" s="34">
        <f>SUM(E30:E59)</f>
        <v>0</v>
      </c>
      <c r="F60" s="34">
        <f t="shared" ref="F60:BD60" si="6">SUM(F30:F59)</f>
        <v>-3.6732444444444443E-2</v>
      </c>
      <c r="G60" s="34">
        <f t="shared" si="6"/>
        <v>-7.2216842972492507E-2</v>
      </c>
      <c r="H60" s="34">
        <f t="shared" si="6"/>
        <v>-0.10582261350105032</v>
      </c>
      <c r="I60" s="34">
        <f t="shared" si="6"/>
        <v>-0.13794459717075283</v>
      </c>
      <c r="J60" s="34">
        <f t="shared" si="6"/>
        <v>-0.16866689623933467</v>
      </c>
      <c r="K60" s="34">
        <f t="shared" si="6"/>
        <v>-0.19803623523708697</v>
      </c>
      <c r="L60" s="34">
        <f t="shared" si="6"/>
        <v>-0.22614835180999845</v>
      </c>
      <c r="M60" s="34">
        <f t="shared" si="6"/>
        <v>-0.25293183607513464</v>
      </c>
      <c r="N60" s="34">
        <f t="shared" si="6"/>
        <v>-0.24516062777191922</v>
      </c>
      <c r="O60" s="34">
        <f t="shared" si="6"/>
        <v>-0.23717487324055378</v>
      </c>
      <c r="P60" s="34">
        <f t="shared" si="6"/>
        <v>-0.22896784660833758</v>
      </c>
      <c r="Q60" s="34">
        <f t="shared" si="6"/>
        <v>-0.22053451209538594</v>
      </c>
      <c r="R60" s="34">
        <f t="shared" si="6"/>
        <v>-0.21188856717183985</v>
      </c>
      <c r="S60" s="34">
        <f t="shared" si="6"/>
        <v>-0.20310060098610863</v>
      </c>
      <c r="T60" s="34">
        <f t="shared" si="6"/>
        <v>-0.1941989902104492</v>
      </c>
      <c r="U60" s="34">
        <f t="shared" si="6"/>
        <v>-0.18519605630717415</v>
      </c>
      <c r="V60" s="34">
        <f t="shared" si="6"/>
        <v>-0.17611058055360848</v>
      </c>
      <c r="W60" s="34">
        <f t="shared" si="6"/>
        <v>-0.16697681007494472</v>
      </c>
      <c r="X60" s="34">
        <f t="shared" si="6"/>
        <v>-0.15780229841031701</v>
      </c>
      <c r="Y60" s="34">
        <f t="shared" si="6"/>
        <v>-0.14858622401180901</v>
      </c>
      <c r="Z60" s="34">
        <f t="shared" si="6"/>
        <v>-0.13932861985279138</v>
      </c>
      <c r="AA60" s="34">
        <f t="shared" si="6"/>
        <v>-0.13002833475947662</v>
      </c>
      <c r="AB60" s="34">
        <f t="shared" si="6"/>
        <v>-0.12068982414471716</v>
      </c>
      <c r="AC60" s="34">
        <f t="shared" si="6"/>
        <v>-0.11132009414505653</v>
      </c>
      <c r="AD60" s="34">
        <f t="shared" si="6"/>
        <v>-0.10192764587816139</v>
      </c>
      <c r="AE60" s="34">
        <f t="shared" si="6"/>
        <v>-9.2511665132770343E-2</v>
      </c>
      <c r="AF60" s="34">
        <f t="shared" si="6"/>
        <v>-8.3073110114409612E-2</v>
      </c>
      <c r="AG60" s="34">
        <f t="shared" si="6"/>
        <v>-7.3620834086435771E-2</v>
      </c>
      <c r="AH60" s="34">
        <f t="shared" si="6"/>
        <v>-6.416855805846193E-2</v>
      </c>
      <c r="AI60" s="34">
        <f t="shared" si="6"/>
        <v>-5.4716282030488089E-2</v>
      </c>
      <c r="AJ60" s="34">
        <f t="shared" si="6"/>
        <v>-5.4716282030488089E-2</v>
      </c>
      <c r="AK60" s="34">
        <f t="shared" si="6"/>
        <v>-5.4716282030488089E-2</v>
      </c>
      <c r="AL60" s="34">
        <f t="shared" si="6"/>
        <v>-5.4716282030488089E-2</v>
      </c>
      <c r="AM60" s="34">
        <f t="shared" si="6"/>
        <v>-5.4716282030488089E-2</v>
      </c>
      <c r="AN60" s="34">
        <f t="shared" si="6"/>
        <v>-5.4716282030488089E-2</v>
      </c>
      <c r="AO60" s="34">
        <f t="shared" si="6"/>
        <v>-5.4716282030488089E-2</v>
      </c>
      <c r="AP60" s="34">
        <f t="shared" si="6"/>
        <v>-5.4716282030488089E-2</v>
      </c>
      <c r="AQ60" s="34">
        <f t="shared" si="6"/>
        <v>-5.4716282030488089E-2</v>
      </c>
      <c r="AR60" s="34">
        <f t="shared" si="6"/>
        <v>-5.4716282030488089E-2</v>
      </c>
      <c r="AS60" s="34">
        <f t="shared" si="6"/>
        <v>-5.4716282030488089E-2</v>
      </c>
      <c r="AT60" s="34">
        <f t="shared" si="6"/>
        <v>-5.4716282030488089E-2</v>
      </c>
      <c r="AU60" s="34">
        <f t="shared" si="6"/>
        <v>-5.4716282030488089E-2</v>
      </c>
      <c r="AV60" s="34">
        <f t="shared" si="6"/>
        <v>-5.4716282030488089E-2</v>
      </c>
      <c r="AW60" s="34">
        <f t="shared" si="6"/>
        <v>-5.4716282030488089E-2</v>
      </c>
      <c r="AX60" s="34">
        <f t="shared" si="6"/>
        <v>-5.4716282030488089E-2</v>
      </c>
      <c r="AY60" s="34">
        <f t="shared" si="6"/>
        <v>-1.7983837586043695E-2</v>
      </c>
      <c r="AZ60" s="34">
        <f t="shared" si="6"/>
        <v>1.7500560942004358E-2</v>
      </c>
      <c r="BA60" s="34">
        <f t="shared" si="6"/>
        <v>5.1106331470562233E-2</v>
      </c>
      <c r="BB60" s="34">
        <f t="shared" si="6"/>
        <v>8.3228315140264714E-2</v>
      </c>
      <c r="BC60" s="34">
        <f t="shared" si="6"/>
        <v>0.11395061420884656</v>
      </c>
      <c r="BD60" s="34">
        <f t="shared" si="6"/>
        <v>0.14331995320659882</v>
      </c>
    </row>
    <row r="61" spans="1:56" ht="17.25" hidden="1" customHeight="1" outlineLevel="1" x14ac:dyDescent="0.35">
      <c r="A61" s="115"/>
      <c r="B61" s="9" t="s">
        <v>35</v>
      </c>
      <c r="C61" s="9" t="s">
        <v>62</v>
      </c>
      <c r="D61" s="9" t="s">
        <v>40</v>
      </c>
      <c r="E61" s="34">
        <v>0</v>
      </c>
      <c r="F61" s="34">
        <f>E62</f>
        <v>-1.65296</v>
      </c>
      <c r="G61" s="34">
        <f t="shared" ref="G61:BD61" si="7">F62</f>
        <v>-3.2130254893177188</v>
      </c>
      <c r="H61" s="34">
        <f t="shared" si="7"/>
        <v>-4.6530683201303278</v>
      </c>
      <c r="I61" s="34">
        <f t="shared" si="7"/>
        <v>-5.9927349717658904</v>
      </c>
      <c r="J61" s="34">
        <f t="shared" si="7"/>
        <v>-7.2372938326813205</v>
      </c>
      <c r="K61" s="34">
        <f t="shared" si="7"/>
        <v>-8.3902471913408387</v>
      </c>
      <c r="L61" s="34">
        <f t="shared" si="7"/>
        <v>-9.4572562018847695</v>
      </c>
      <c r="M61" s="34">
        <f t="shared" si="7"/>
        <v>-10.4363646420059</v>
      </c>
      <c r="N61" s="34">
        <f t="shared" si="7"/>
        <v>-9.8337284322860707</v>
      </c>
      <c r="O61" s="34">
        <f t="shared" si="7"/>
        <v>-9.2292088506027081</v>
      </c>
      <c r="P61" s="34">
        <f t="shared" si="7"/>
        <v>-8.6227177789124259</v>
      </c>
      <c r="Q61" s="34">
        <f t="shared" si="7"/>
        <v>-8.0142498792212642</v>
      </c>
      <c r="R61" s="34">
        <f t="shared" si="7"/>
        <v>-7.4046478455663038</v>
      </c>
      <c r="S61" s="34">
        <f t="shared" si="7"/>
        <v>-6.7973008000365587</v>
      </c>
      <c r="T61" s="34">
        <f t="shared" si="7"/>
        <v>-6.1936277141457756</v>
      </c>
      <c r="U61" s="34">
        <f t="shared" si="7"/>
        <v>-5.5942966982879492</v>
      </c>
      <c r="V61" s="34">
        <f t="shared" si="7"/>
        <v>-5.0002542330703195</v>
      </c>
      <c r="W61" s="34">
        <f t="shared" si="7"/>
        <v>-4.4131239809768417</v>
      </c>
      <c r="X61" s="34">
        <f t="shared" si="7"/>
        <v>-3.83329414599365</v>
      </c>
      <c r="Y61" s="34">
        <f t="shared" si="7"/>
        <v>-3.2607684996504736</v>
      </c>
      <c r="Z61" s="34">
        <f t="shared" si="7"/>
        <v>-2.695590088482871</v>
      </c>
      <c r="AA61" s="34">
        <f t="shared" si="7"/>
        <v>-2.1377486394309155</v>
      </c>
      <c r="AB61" s="34">
        <f t="shared" si="7"/>
        <v>-1.5874873270072634</v>
      </c>
      <c r="AC61" s="34">
        <f t="shared" si="7"/>
        <v>-1.0451596528778178</v>
      </c>
      <c r="AD61" s="34">
        <f t="shared" si="7"/>
        <v>-0.51117938672247998</v>
      </c>
      <c r="AE61" s="34">
        <f t="shared" si="7"/>
        <v>1.4467392698278458E-2</v>
      </c>
      <c r="AF61" s="34">
        <f t="shared" si="7"/>
        <v>0.53171403365728154</v>
      </c>
      <c r="AG61" s="34">
        <f t="shared" si="7"/>
        <v>1.0401395650305139</v>
      </c>
      <c r="AH61" s="34">
        <f t="shared" si="7"/>
        <v>1.5391128203757722</v>
      </c>
      <c r="AI61" s="34">
        <f t="shared" si="7"/>
        <v>2.0286337996930568</v>
      </c>
      <c r="AJ61" s="34">
        <f t="shared" si="7"/>
        <v>2.5087025029823673</v>
      </c>
      <c r="AK61" s="34">
        <f t="shared" si="7"/>
        <v>2.9887712062716778</v>
      </c>
      <c r="AL61" s="34">
        <f t="shared" si="7"/>
        <v>3.4688399095609883</v>
      </c>
      <c r="AM61" s="34">
        <f t="shared" si="7"/>
        <v>3.9489086128502988</v>
      </c>
      <c r="AN61" s="34">
        <f t="shared" si="7"/>
        <v>4.4289773161396093</v>
      </c>
      <c r="AO61" s="34">
        <f t="shared" si="7"/>
        <v>4.9090460194289198</v>
      </c>
      <c r="AP61" s="34">
        <f t="shared" si="7"/>
        <v>5.3891147227182303</v>
      </c>
      <c r="AQ61" s="34">
        <f t="shared" si="7"/>
        <v>5.8691834260075408</v>
      </c>
      <c r="AR61" s="34">
        <f t="shared" si="7"/>
        <v>6.3492521292968513</v>
      </c>
      <c r="AS61" s="34">
        <f t="shared" si="7"/>
        <v>6.8293208325861618</v>
      </c>
      <c r="AT61" s="34">
        <f t="shared" si="7"/>
        <v>7.3093895358754724</v>
      </c>
      <c r="AU61" s="34">
        <f t="shared" si="7"/>
        <v>7.7894582391647829</v>
      </c>
      <c r="AV61" s="34">
        <f t="shared" si="7"/>
        <v>8.2695269424540943</v>
      </c>
      <c r="AW61" s="34">
        <f t="shared" si="7"/>
        <v>8.7495956457434048</v>
      </c>
      <c r="AX61" s="34">
        <f t="shared" si="7"/>
        <v>9.2296643490327153</v>
      </c>
      <c r="AY61" s="34">
        <f t="shared" si="7"/>
        <v>9.284380631063204</v>
      </c>
      <c r="AZ61" s="34">
        <f t="shared" si="7"/>
        <v>9.3023644686492482</v>
      </c>
      <c r="BA61" s="34">
        <f t="shared" si="7"/>
        <v>9.2848639077072441</v>
      </c>
      <c r="BB61" s="34">
        <f t="shared" si="7"/>
        <v>9.2337575762366821</v>
      </c>
      <c r="BC61" s="34">
        <f t="shared" si="7"/>
        <v>9.150529261096418</v>
      </c>
      <c r="BD61" s="34">
        <f t="shared" si="7"/>
        <v>9.0365786468875715</v>
      </c>
    </row>
    <row r="62" spans="1:56" ht="16.5" hidden="1" customHeight="1" outlineLevel="1" x14ac:dyDescent="0.3">
      <c r="A62" s="115"/>
      <c r="B62" s="9" t="s">
        <v>34</v>
      </c>
      <c r="C62" s="9" t="s">
        <v>68</v>
      </c>
      <c r="D62" s="9" t="s">
        <v>40</v>
      </c>
      <c r="E62" s="34">
        <f t="shared" ref="E62:BD62" si="8">E28-E60+E61</f>
        <v>-1.65296</v>
      </c>
      <c r="F62" s="34">
        <f t="shared" si="8"/>
        <v>-3.2130254893177188</v>
      </c>
      <c r="G62" s="34">
        <f t="shared" si="8"/>
        <v>-4.6530683201303278</v>
      </c>
      <c r="H62" s="34">
        <f t="shared" si="8"/>
        <v>-5.9927349717658904</v>
      </c>
      <c r="I62" s="34">
        <f t="shared" si="8"/>
        <v>-7.2372938326813205</v>
      </c>
      <c r="J62" s="34">
        <f t="shared" si="8"/>
        <v>-8.3902471913408387</v>
      </c>
      <c r="K62" s="34">
        <f t="shared" si="8"/>
        <v>-9.4572562018847695</v>
      </c>
      <c r="L62" s="34">
        <f t="shared" si="8"/>
        <v>-10.4363646420059</v>
      </c>
      <c r="M62" s="34">
        <f t="shared" si="8"/>
        <v>-9.8337284322860707</v>
      </c>
      <c r="N62" s="34">
        <f t="shared" si="8"/>
        <v>-9.2292088506027081</v>
      </c>
      <c r="O62" s="34">
        <f t="shared" si="8"/>
        <v>-8.6227177789124259</v>
      </c>
      <c r="P62" s="34">
        <f t="shared" si="8"/>
        <v>-8.0142498792212642</v>
      </c>
      <c r="Q62" s="34">
        <f t="shared" si="8"/>
        <v>-7.4046478455663038</v>
      </c>
      <c r="R62" s="34">
        <f t="shared" si="8"/>
        <v>-6.7973008000365587</v>
      </c>
      <c r="S62" s="34">
        <f t="shared" si="8"/>
        <v>-6.1936277141457756</v>
      </c>
      <c r="T62" s="34">
        <f t="shared" si="8"/>
        <v>-5.5942966982879492</v>
      </c>
      <c r="U62" s="34">
        <f t="shared" si="8"/>
        <v>-5.0002542330703195</v>
      </c>
      <c r="V62" s="34">
        <f t="shared" si="8"/>
        <v>-4.4131239809768417</v>
      </c>
      <c r="W62" s="34">
        <f t="shared" si="8"/>
        <v>-3.83329414599365</v>
      </c>
      <c r="X62" s="34">
        <f t="shared" si="8"/>
        <v>-3.2607684996504736</v>
      </c>
      <c r="Y62" s="34">
        <f t="shared" si="8"/>
        <v>-2.695590088482871</v>
      </c>
      <c r="Z62" s="34">
        <f t="shared" si="8"/>
        <v>-2.1377486394309155</v>
      </c>
      <c r="AA62" s="34">
        <f t="shared" si="8"/>
        <v>-1.5874873270072634</v>
      </c>
      <c r="AB62" s="34">
        <f t="shared" si="8"/>
        <v>-1.0451596528778178</v>
      </c>
      <c r="AC62" s="34">
        <f t="shared" si="8"/>
        <v>-0.51117938672247998</v>
      </c>
      <c r="AD62" s="34">
        <f t="shared" si="8"/>
        <v>1.4467392698278458E-2</v>
      </c>
      <c r="AE62" s="34">
        <f t="shared" si="8"/>
        <v>0.53171403365728154</v>
      </c>
      <c r="AF62" s="34">
        <f t="shared" si="8"/>
        <v>1.0401395650305139</v>
      </c>
      <c r="AG62" s="34">
        <f t="shared" si="8"/>
        <v>1.5391128203757722</v>
      </c>
      <c r="AH62" s="34">
        <f t="shared" si="8"/>
        <v>2.0286337996930568</v>
      </c>
      <c r="AI62" s="34">
        <f t="shared" si="8"/>
        <v>2.5087025029823673</v>
      </c>
      <c r="AJ62" s="34">
        <f t="shared" si="8"/>
        <v>2.9887712062716778</v>
      </c>
      <c r="AK62" s="34">
        <f t="shared" si="8"/>
        <v>3.4688399095609883</v>
      </c>
      <c r="AL62" s="34">
        <f t="shared" si="8"/>
        <v>3.9489086128502988</v>
      </c>
      <c r="AM62" s="34">
        <f t="shared" si="8"/>
        <v>4.4289773161396093</v>
      </c>
      <c r="AN62" s="34">
        <f t="shared" si="8"/>
        <v>4.9090460194289198</v>
      </c>
      <c r="AO62" s="34">
        <f t="shared" si="8"/>
        <v>5.3891147227182303</v>
      </c>
      <c r="AP62" s="34">
        <f t="shared" si="8"/>
        <v>5.8691834260075408</v>
      </c>
      <c r="AQ62" s="34">
        <f t="shared" si="8"/>
        <v>6.3492521292968513</v>
      </c>
      <c r="AR62" s="34">
        <f t="shared" si="8"/>
        <v>6.8293208325861618</v>
      </c>
      <c r="AS62" s="34">
        <f t="shared" si="8"/>
        <v>7.3093895358754724</v>
      </c>
      <c r="AT62" s="34">
        <f t="shared" si="8"/>
        <v>7.7894582391647829</v>
      </c>
      <c r="AU62" s="34">
        <f t="shared" si="8"/>
        <v>8.2695269424540943</v>
      </c>
      <c r="AV62" s="34">
        <f t="shared" si="8"/>
        <v>8.7495956457434048</v>
      </c>
      <c r="AW62" s="34">
        <f t="shared" si="8"/>
        <v>9.2296643490327153</v>
      </c>
      <c r="AX62" s="34">
        <f t="shared" si="8"/>
        <v>9.284380631063204</v>
      </c>
      <c r="AY62" s="34">
        <f t="shared" si="8"/>
        <v>9.3023644686492482</v>
      </c>
      <c r="AZ62" s="34">
        <f t="shared" si="8"/>
        <v>9.2848639077072441</v>
      </c>
      <c r="BA62" s="34">
        <f t="shared" si="8"/>
        <v>9.2337575762366821</v>
      </c>
      <c r="BB62" s="34">
        <f t="shared" si="8"/>
        <v>9.150529261096418</v>
      </c>
      <c r="BC62" s="34">
        <f t="shared" si="8"/>
        <v>9.0365786468875715</v>
      </c>
      <c r="BD62" s="34">
        <f t="shared" si="8"/>
        <v>8.8932586936809734</v>
      </c>
    </row>
    <row r="63" spans="1:56" ht="16.5" collapsed="1" x14ac:dyDescent="0.3">
      <c r="A63" s="115"/>
      <c r="B63" s="9" t="s">
        <v>8</v>
      </c>
      <c r="C63" s="11" t="s">
        <v>67</v>
      </c>
      <c r="D63" s="9" t="s">
        <v>40</v>
      </c>
      <c r="E63" s="34">
        <f>AVERAGE(E61:E62)*'Fixed data'!$C$3</f>
        <v>-3.9918984000000005E-2</v>
      </c>
      <c r="F63" s="34">
        <f>AVERAGE(F61:F62)*'Fixed data'!$C$3</f>
        <v>-0.11751354956702292</v>
      </c>
      <c r="G63" s="34">
        <f>AVERAGE(G61:G62)*'Fixed data'!$C$3</f>
        <v>-0.18996616549817033</v>
      </c>
      <c r="H63" s="34">
        <f>AVERAGE(H61:H62)*'Fixed data'!$C$3</f>
        <v>-0.25709614949929366</v>
      </c>
      <c r="I63" s="34">
        <f>AVERAGE(I61:I62)*'Fixed data'!$C$3</f>
        <v>-0.31950519562740021</v>
      </c>
      <c r="J63" s="34">
        <f>AVERAGE(J61:J62)*'Fixed data'!$C$3</f>
        <v>-0.37740511573013519</v>
      </c>
      <c r="K63" s="34">
        <f>AVERAGE(K61:K62)*'Fixed data'!$C$3</f>
        <v>-0.43101720694639845</v>
      </c>
      <c r="L63" s="34">
        <f>AVERAGE(L61:L62)*'Fixed data'!$C$3</f>
        <v>-0.48043094337995967</v>
      </c>
      <c r="M63" s="34">
        <f>AVERAGE(M61:M62)*'Fixed data'!$C$3</f>
        <v>-0.48952274774415111</v>
      </c>
      <c r="N63" s="34">
        <f>AVERAGE(N61:N62)*'Fixed data'!$C$3</f>
        <v>-0.46036993538176402</v>
      </c>
      <c r="O63" s="34">
        <f>AVERAGE(O61:O62)*'Fixed data'!$C$3</f>
        <v>-0.43112402810279049</v>
      </c>
      <c r="P63" s="34">
        <f>AVERAGE(P61:P62)*'Fixed data'!$C$3</f>
        <v>-0.40178276894392867</v>
      </c>
      <c r="Q63" s="34">
        <f>AVERAGE(Q61:Q62)*'Fixed data'!$C$3</f>
        <v>-0.37236638005361977</v>
      </c>
      <c r="R63" s="34">
        <f>AVERAGE(R61:R62)*'Fixed data'!$C$3</f>
        <v>-0.3429770597913091</v>
      </c>
      <c r="S63" s="34">
        <f>AVERAGE(S61:S62)*'Fixed data'!$C$3</f>
        <v>-0.31373092361750338</v>
      </c>
      <c r="T63" s="34">
        <f>AVERAGE(T61:T62)*'Fixed data'!$C$3</f>
        <v>-0.28467837456027445</v>
      </c>
      <c r="U63" s="34">
        <f>AVERAGE(U61:U62)*'Fixed data'!$C$3</f>
        <v>-0.25585840499230222</v>
      </c>
      <c r="V63" s="34">
        <f>AVERAGE(V61:V62)*'Fixed data'!$C$3</f>
        <v>-0.22733308386923892</v>
      </c>
      <c r="W63" s="34">
        <f>AVERAGE(W61:W62)*'Fixed data'!$C$3</f>
        <v>-0.19915099776633738</v>
      </c>
      <c r="X63" s="34">
        <f>AVERAGE(X61:X62)*'Fixed data'!$C$3</f>
        <v>-0.1713216128923056</v>
      </c>
      <c r="Y63" s="34">
        <f>AVERAGE(Y61:Y62)*'Fixed data'!$C$3</f>
        <v>-0.14384605990342028</v>
      </c>
      <c r="Z63" s="34">
        <f>AVERAGE(Z61:Z62)*'Fixed data'!$C$3</f>
        <v>-0.11672513027911795</v>
      </c>
      <c r="AA63" s="34">
        <f>AVERAGE(AA61:AA62)*'Fixed data'!$C$3</f>
        <v>-8.9964448589482021E-2</v>
      </c>
      <c r="AB63" s="34">
        <f>AVERAGE(AB61:AB62)*'Fixed data'!$C$3</f>
        <v>-6.3578424564224703E-2</v>
      </c>
      <c r="AC63" s="34">
        <f>AVERAGE(AC61:AC62)*'Fixed data'!$C$3</f>
        <v>-3.7585587806347187E-2</v>
      </c>
      <c r="AD63" s="34">
        <f>AVERAGE(AD61:AD62)*'Fixed data'!$C$3</f>
        <v>-1.1995594655684467E-2</v>
      </c>
      <c r="AE63" s="34">
        <f>AVERAGE(AE61:AE62)*'Fixed data'!$C$3</f>
        <v>1.3190281446486775E-2</v>
      </c>
      <c r="AF63" s="34">
        <f>AVERAGE(AF61:AF62)*'Fixed data'!$C$3</f>
        <v>3.7960264408310261E-2</v>
      </c>
      <c r="AG63" s="34">
        <f>AVERAGE(AG61:AG62)*'Fixed data'!$C$3</f>
        <v>6.2288945107561805E-2</v>
      </c>
      <c r="AH63" s="34">
        <f>AVERAGE(AH61:AH62)*'Fixed data'!$C$3</f>
        <v>8.6161080874662219E-2</v>
      </c>
      <c r="AI63" s="34">
        <f>AVERAGE(AI61:AI62)*'Fixed data'!$C$3</f>
        <v>0.1095766717096115</v>
      </c>
      <c r="AJ63" s="34">
        <f>AVERAGE(AJ61:AJ62)*'Fixed data'!$C$3</f>
        <v>0.13276399007848519</v>
      </c>
      <c r="AK63" s="34">
        <f>AVERAGE(AK61:AK62)*'Fixed data'!$C$3</f>
        <v>0.15595130844735888</v>
      </c>
      <c r="AL63" s="34">
        <f>AVERAGE(AL61:AL62)*'Fixed data'!$C$3</f>
        <v>0.1791386268162326</v>
      </c>
      <c r="AM63" s="34">
        <f>AVERAGE(AM61:AM62)*'Fixed data'!$C$3</f>
        <v>0.2023259451851063</v>
      </c>
      <c r="AN63" s="34">
        <f>AVERAGE(AN61:AN62)*'Fixed data'!$C$3</f>
        <v>0.22551326355397999</v>
      </c>
      <c r="AO63" s="34">
        <f>AVERAGE(AO61:AO62)*'Fixed data'!$C$3</f>
        <v>0.24870058192285369</v>
      </c>
      <c r="AP63" s="34">
        <f>AVERAGE(AP61:AP62)*'Fixed data'!$C$3</f>
        <v>0.27188790029172738</v>
      </c>
      <c r="AQ63" s="34">
        <f>AVERAGE(AQ61:AQ62)*'Fixed data'!$C$3</f>
        <v>0.2950752186606011</v>
      </c>
      <c r="AR63" s="34">
        <f>AVERAGE(AR61:AR62)*'Fixed data'!$C$3</f>
        <v>0.31826253702947477</v>
      </c>
      <c r="AS63" s="34">
        <f>AVERAGE(AS61:AS62)*'Fixed data'!$C$3</f>
        <v>0.34144985539834849</v>
      </c>
      <c r="AT63" s="34">
        <f>AVERAGE(AT61:AT62)*'Fixed data'!$C$3</f>
        <v>0.36463717376722216</v>
      </c>
      <c r="AU63" s="34">
        <f>AVERAGE(AU61:AU62)*'Fixed data'!$C$3</f>
        <v>0.38782449213609588</v>
      </c>
      <c r="AV63" s="34">
        <f>AVERAGE(AV61:AV62)*'Fixed data'!$C$3</f>
        <v>0.4110118105049696</v>
      </c>
      <c r="AW63" s="34">
        <f>AVERAGE(AW61:AW62)*'Fixed data'!$C$3</f>
        <v>0.43419912887384338</v>
      </c>
      <c r="AX63" s="34">
        <f>AVERAGE(AX61:AX62)*'Fixed data'!$C$3</f>
        <v>0.44711418626931643</v>
      </c>
      <c r="AY63" s="34">
        <f>AVERAGE(AY61:AY62)*'Fixed data'!$C$3</f>
        <v>0.44886989415805573</v>
      </c>
      <c r="AZ63" s="34">
        <f>AVERAGE(AZ61:AZ62)*'Fixed data'!$C$3</f>
        <v>0.4488815652890093</v>
      </c>
      <c r="BA63" s="34">
        <f>AVERAGE(BA61:BA62)*'Fixed data'!$C$3</f>
        <v>0.4472247088372458</v>
      </c>
      <c r="BB63" s="34">
        <f>AVERAGE(BB61:BB62)*'Fixed data'!$C$3</f>
        <v>0.44398052712159441</v>
      </c>
      <c r="BC63" s="34">
        <f>AVERAGE(BC61:BC62)*'Fixed data'!$C$3</f>
        <v>0.43921865597781334</v>
      </c>
      <c r="BD63" s="34">
        <f>AVERAGE(BD61:BD62)*'Fixed data'!$C$3</f>
        <v>0.43300557177473042</v>
      </c>
    </row>
    <row r="64" spans="1:56" ht="15.75" thickBot="1" x14ac:dyDescent="0.35">
      <c r="A64" s="114"/>
      <c r="B64" s="12" t="s">
        <v>94</v>
      </c>
      <c r="C64" s="12" t="s">
        <v>45</v>
      </c>
      <c r="D64" s="12" t="s">
        <v>40</v>
      </c>
      <c r="E64" s="53">
        <f t="shared" ref="E64:BD64" si="9">E29+E60+E63</f>
        <v>-0.45315898399999982</v>
      </c>
      <c r="F64" s="53">
        <f t="shared" si="9"/>
        <v>-0.55344547745200789</v>
      </c>
      <c r="G64" s="53">
        <f t="shared" si="9"/>
        <v>-0.6402479269169381</v>
      </c>
      <c r="H64" s="53">
        <f t="shared" si="9"/>
        <v>-0.7242910792844971</v>
      </c>
      <c r="I64" s="53">
        <f t="shared" si="9"/>
        <v>-0.80307565731969854</v>
      </c>
      <c r="J64" s="53">
        <f t="shared" si="9"/>
        <v>-0.87647707569418298</v>
      </c>
      <c r="K64" s="53">
        <f t="shared" si="9"/>
        <v>-0.94531475362873985</v>
      </c>
      <c r="L64" s="53">
        <f t="shared" si="9"/>
        <v>-1.0078934931727404</v>
      </c>
      <c r="M64" s="53">
        <f t="shared" si="9"/>
        <v>-0.65502849040811228</v>
      </c>
      <c r="N64" s="53">
        <f t="shared" si="9"/>
        <v>-0.61569082467582226</v>
      </c>
      <c r="O64" s="53">
        <f t="shared" si="9"/>
        <v>-0.57596985173091209</v>
      </c>
      <c r="P64" s="53">
        <f t="shared" si="9"/>
        <v>-0.53587560228156017</v>
      </c>
      <c r="Q64" s="53">
        <f t="shared" si="9"/>
        <v>-0.4956340117591122</v>
      </c>
      <c r="R64" s="53">
        <f t="shared" si="9"/>
        <v>-0.45600100737367266</v>
      </c>
      <c r="S64" s="53">
        <f t="shared" si="9"/>
        <v>-0.41668840337744339</v>
      </c>
      <c r="T64" s="53">
        <f t="shared" si="9"/>
        <v>-0.37759435835887944</v>
      </c>
      <c r="U64" s="53">
        <f t="shared" si="9"/>
        <v>-0.33884285907186262</v>
      </c>
      <c r="V64" s="53">
        <f t="shared" si="9"/>
        <v>-0.30068874653788019</v>
      </c>
      <c r="W64" s="53">
        <f t="shared" si="9"/>
        <v>-0.26291455161422039</v>
      </c>
      <c r="X64" s="53">
        <f t="shared" si="9"/>
        <v>-0.22544307431940772</v>
      </c>
      <c r="Y64" s="53">
        <f t="shared" si="9"/>
        <v>-0.1882842371262809</v>
      </c>
      <c r="Z64" s="53">
        <f t="shared" si="9"/>
        <v>-0.1514255428321184</v>
      </c>
      <c r="AA64" s="53">
        <f t="shared" si="9"/>
        <v>-0.1149345389329148</v>
      </c>
      <c r="AB64" s="53">
        <f t="shared" si="9"/>
        <v>-7.8858786212759754E-2</v>
      </c>
      <c r="AC64" s="53">
        <f t="shared" si="9"/>
        <v>-4.3240638948833426E-2</v>
      </c>
      <c r="AD64" s="53">
        <f t="shared" si="9"/>
        <v>-7.9934571481966206E-3</v>
      </c>
      <c r="AE64" s="53">
        <f t="shared" si="9"/>
        <v>2.6862360270274596E-2</v>
      </c>
      <c r="AF64" s="53">
        <f t="shared" si="9"/>
        <v>6.1225259608606315E-2</v>
      </c>
      <c r="AG64" s="53">
        <f t="shared" si="9"/>
        <v>9.50062163358317E-2</v>
      </c>
      <c r="AH64" s="53">
        <f t="shared" si="9"/>
        <v>0.12833062813090595</v>
      </c>
      <c r="AI64" s="53">
        <f t="shared" si="9"/>
        <v>0.16119849499382907</v>
      </c>
      <c r="AJ64" s="53">
        <f t="shared" si="9"/>
        <v>0.18438581336270277</v>
      </c>
      <c r="AK64" s="53">
        <f t="shared" si="9"/>
        <v>0.20757313173157646</v>
      </c>
      <c r="AL64" s="53">
        <f t="shared" si="9"/>
        <v>0.23076045010045018</v>
      </c>
      <c r="AM64" s="53">
        <f t="shared" si="9"/>
        <v>0.25394776846932388</v>
      </c>
      <c r="AN64" s="53">
        <f t="shared" si="9"/>
        <v>0.27713508683819754</v>
      </c>
      <c r="AO64" s="53">
        <f t="shared" si="9"/>
        <v>0.30032240520707126</v>
      </c>
      <c r="AP64" s="53">
        <f t="shared" si="9"/>
        <v>0.32350972357594499</v>
      </c>
      <c r="AQ64" s="53">
        <f t="shared" si="9"/>
        <v>0.34669704194481865</v>
      </c>
      <c r="AR64" s="53">
        <f t="shared" si="9"/>
        <v>0.36988436031369232</v>
      </c>
      <c r="AS64" s="53">
        <f t="shared" si="9"/>
        <v>0.39307167868256609</v>
      </c>
      <c r="AT64" s="53">
        <f t="shared" si="9"/>
        <v>0.41625899705143976</v>
      </c>
      <c r="AU64" s="53">
        <f t="shared" si="9"/>
        <v>0.43944631542031343</v>
      </c>
      <c r="AV64" s="53">
        <f t="shared" si="9"/>
        <v>0.4626336337891872</v>
      </c>
      <c r="AW64" s="53">
        <f t="shared" si="9"/>
        <v>0.48582095215806098</v>
      </c>
      <c r="AX64" s="53">
        <f t="shared" si="9"/>
        <v>0.39239790423882837</v>
      </c>
      <c r="AY64" s="53">
        <f t="shared" si="9"/>
        <v>0.43088605657201201</v>
      </c>
      <c r="AZ64" s="53">
        <f t="shared" si="9"/>
        <v>0.46638212623101366</v>
      </c>
      <c r="BA64" s="53">
        <f t="shared" si="9"/>
        <v>0.49833104030780806</v>
      </c>
      <c r="BB64" s="53">
        <f t="shared" si="9"/>
        <v>0.52720884226185916</v>
      </c>
      <c r="BC64" s="53">
        <f t="shared" si="9"/>
        <v>0.55316927018665996</v>
      </c>
      <c r="BD64" s="53">
        <f t="shared" si="9"/>
        <v>0.57632552498132927</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8.2251452488866159E-2</v>
      </c>
      <c r="G67" s="81">
        <f>'Fixed data'!$G$7*G$88/1000000</f>
        <v>0.20739024058828304</v>
      </c>
      <c r="H67" s="81">
        <f>'Fixed data'!$G$7*H$88/1000000</f>
        <v>0.30847129831495373</v>
      </c>
      <c r="I67" s="81">
        <f>'Fixed data'!$G$7*I$88/1000000</f>
        <v>0.41234573051767437</v>
      </c>
      <c r="J67" s="81">
        <f>'Fixed data'!$G$7*J$88/1000000</f>
        <v>0.46717143501298158</v>
      </c>
      <c r="K67" s="81">
        <f>'Fixed data'!$G$7*K$88/1000000</f>
        <v>0.53810050214061378</v>
      </c>
      <c r="L67" s="81">
        <f>'Fixed data'!$G$7*L$88/1000000</f>
        <v>0.58831912999107783</v>
      </c>
      <c r="M67" s="81">
        <f>'Fixed data'!$G$7*M$88/1000000</f>
        <v>0.64173632710509299</v>
      </c>
      <c r="N67" s="81">
        <f>'Fixed data'!$G$7*N$88/1000000</f>
        <v>0.66142123823290011</v>
      </c>
      <c r="O67" s="81">
        <f>'Fixed data'!$G$7*O$88/1000000</f>
        <v>0.68204209174772712</v>
      </c>
      <c r="P67" s="81">
        <f>'Fixed data'!$G$7*P$88/1000000</f>
        <v>0.70359640550335112</v>
      </c>
      <c r="Q67" s="81">
        <f>'Fixed data'!$G$7*Q$88/1000000</f>
        <v>0.72584384307253813</v>
      </c>
      <c r="R67" s="81">
        <f>'Fixed data'!$G$7*R$88/1000000</f>
        <v>0.73998317312649387</v>
      </c>
      <c r="S67" s="81">
        <f>'Fixed data'!$G$7*S$88/1000000</f>
        <v>0.75237293097509195</v>
      </c>
      <c r="T67" s="81">
        <f>'Fixed data'!$G$7*T$88/1000000</f>
        <v>0.76373026485639139</v>
      </c>
      <c r="U67" s="81">
        <f>'Fixed data'!$G$7*U$88/1000000</f>
        <v>0.77324209030572644</v>
      </c>
      <c r="V67" s="81">
        <f>'Fixed data'!$G$7*V$88/1000000</f>
        <v>0.77962228613631035</v>
      </c>
      <c r="W67" s="81">
        <f>'Fixed data'!$G$7*W$88/1000000</f>
        <v>0.78534708974821676</v>
      </c>
      <c r="X67" s="81">
        <f>'Fixed data'!$G$7*X$88/1000000</f>
        <v>0.7912240875577623</v>
      </c>
      <c r="Y67" s="81">
        <f>'Fixed data'!$G$7*Y$88/1000000</f>
        <v>0.79715284223562588</v>
      </c>
      <c r="Z67" s="81">
        <f>'Fixed data'!$G$7*Z$88/1000000</f>
        <v>0.80326292988174208</v>
      </c>
      <c r="AA67" s="81">
        <f>'Fixed data'!$G$7*AA$88/1000000</f>
        <v>0.80896159487292807</v>
      </c>
      <c r="AB67" s="81">
        <f>'Fixed data'!$G$7*AB$88/1000000</f>
        <v>0.81409255756280863</v>
      </c>
      <c r="AC67" s="81">
        <f>'Fixed data'!$G$7*AC$88/1000000</f>
        <v>0.81851885967549298</v>
      </c>
      <c r="AD67" s="81">
        <f>'Fixed data'!$G$7*AD$88/1000000</f>
        <v>0.82310420137330442</v>
      </c>
      <c r="AE67" s="81">
        <f>'Fixed data'!$G$7*AE$88/1000000</f>
        <v>0.82756475499290449</v>
      </c>
      <c r="AF67" s="81">
        <f>'Fixed data'!$G$7*AF$88/1000000</f>
        <v>0.83032383698315648</v>
      </c>
      <c r="AG67" s="81">
        <f>'Fixed data'!$G$7*AG$88/1000000</f>
        <v>0.83032383698315648</v>
      </c>
      <c r="AH67" s="81">
        <f>'Fixed data'!$G$7*AH$88/1000000</f>
        <v>0.83032383698315648</v>
      </c>
      <c r="AI67" s="81">
        <f>'Fixed data'!$G$7*AI$88/1000000</f>
        <v>0.83032383698315648</v>
      </c>
      <c r="AJ67" s="81">
        <f>'Fixed data'!$G$7*AJ$88/1000000</f>
        <v>0.83032383698315648</v>
      </c>
      <c r="AK67" s="81">
        <f>'Fixed data'!$G$7*AK$88/1000000</f>
        <v>0.83032383698315648</v>
      </c>
      <c r="AL67" s="81">
        <f>'Fixed data'!$G$7*AL$88/1000000</f>
        <v>0.83032383698315648</v>
      </c>
      <c r="AM67" s="81">
        <f>'Fixed data'!$G$7*AM$88/1000000</f>
        <v>0.83032383698315648</v>
      </c>
      <c r="AN67" s="81">
        <f>'Fixed data'!$G$7*AN$88/1000000</f>
        <v>0.83032383698315648</v>
      </c>
      <c r="AO67" s="81">
        <f>'Fixed data'!$G$7*AO$88/1000000</f>
        <v>0.83032383698315648</v>
      </c>
      <c r="AP67" s="81">
        <f>'Fixed data'!$G$7*AP$88/1000000</f>
        <v>0.83032383698315648</v>
      </c>
      <c r="AQ67" s="81">
        <f>'Fixed data'!$G$7*AQ$88/1000000</f>
        <v>0.83032383698315648</v>
      </c>
      <c r="AR67" s="81">
        <f>'Fixed data'!$G$7*AR$88/1000000</f>
        <v>0.83032383698315648</v>
      </c>
      <c r="AS67" s="81">
        <f>'Fixed data'!$G$7*AS$88/1000000</f>
        <v>0.83032383698315648</v>
      </c>
      <c r="AT67" s="81">
        <f>'Fixed data'!$G$7*AT$88/1000000</f>
        <v>0.83032383698315648</v>
      </c>
      <c r="AU67" s="81">
        <f>'Fixed data'!$G$7*AU$88/1000000</f>
        <v>0.83032383698315648</v>
      </c>
      <c r="AV67" s="81">
        <f>'Fixed data'!$G$7*AV$88/1000000</f>
        <v>0.83032383698315648</v>
      </c>
      <c r="AW67" s="81">
        <f>'Fixed data'!$G$7*AW$88/1000000</f>
        <v>0.83032383698315648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0.11932508462584661</v>
      </c>
      <c r="G68" s="81">
        <f>'Fixed data'!$G$8*G89/1000000</f>
        <v>0.30086834043595173</v>
      </c>
      <c r="H68" s="81">
        <f>'Fixed data'!$G$8*H89/1000000</f>
        <v>0.44751019784190738</v>
      </c>
      <c r="I68" s="81">
        <f>'Fixed data'!$G$8*I89/1000000</f>
        <v>0.59820450217324295</v>
      </c>
      <c r="J68" s="81">
        <f>'Fixed data'!$G$8*J89/1000000</f>
        <v>0.67774208638137245</v>
      </c>
      <c r="K68" s="81">
        <f>'Fixed data'!$G$8*K89/1000000</f>
        <v>0.78064138701782915</v>
      </c>
      <c r="L68" s="81">
        <f>'Fixed data'!$G$8*L89/1000000</f>
        <v>0.85349532256214944</v>
      </c>
      <c r="M68" s="81">
        <f>'Fixed data'!$G$8*M89/1000000</f>
        <v>0.93098953540864238</v>
      </c>
      <c r="N68" s="81">
        <f>'Fixed data'!$G$8*N89/1000000</f>
        <v>0.95954713062552754</v>
      </c>
      <c r="O68" s="81">
        <f>'Fixed data'!$G$8*O89/1000000</f>
        <v>0.9894625304909217</v>
      </c>
      <c r="P68" s="81">
        <f>'Fixed data'!$G$8*P89/1000000</f>
        <v>1.0207321340677105</v>
      </c>
      <c r="Q68" s="81">
        <f>'Fixed data'!$G$8*Q89/1000000</f>
        <v>1.0530072768198802</v>
      </c>
      <c r="R68" s="81">
        <f>'Fixed data'!$G$8*R89/1000000</f>
        <v>1.073519701879722</v>
      </c>
      <c r="S68" s="81">
        <f>'Fixed data'!$G$8*S89/1000000</f>
        <v>1.0914939608021146</v>
      </c>
      <c r="T68" s="81">
        <f>'Fixed data'!$G$8*T89/1000000</f>
        <v>1.1079704458428306</v>
      </c>
      <c r="U68" s="81">
        <f>'Fixed data'!$G$8*U89/1000000</f>
        <v>1.1217695866767494</v>
      </c>
      <c r="V68" s="81">
        <f>'Fixed data'!$G$8*V89/1000000</f>
        <v>1.1310255619133807</v>
      </c>
      <c r="W68" s="81">
        <f>'Fixed data'!$G$8*W89/1000000</f>
        <v>1.1393307365308085</v>
      </c>
      <c r="X68" s="81">
        <f>'Fixed data'!$G$8*X89/1000000</f>
        <v>1.1478567046414005</v>
      </c>
      <c r="Y68" s="81">
        <f>'Fixed data'!$G$8*Y89/1000000</f>
        <v>1.1564577582672653</v>
      </c>
      <c r="Z68" s="81">
        <f>'Fixed data'!$G$8*Z89/1000000</f>
        <v>1.1653218780290751</v>
      </c>
      <c r="AA68" s="81">
        <f>'Fixed data'!$G$8*AA89/1000000</f>
        <v>1.1735891324270407</v>
      </c>
      <c r="AB68" s="81">
        <f>'Fixed data'!$G$8*AB89/1000000</f>
        <v>1.1810328010633473</v>
      </c>
      <c r="AC68" s="81">
        <f>'Fixed data'!$G$8*AC89/1000000</f>
        <v>1.1874541937341589</v>
      </c>
      <c r="AD68" s="81">
        <f>'Fixed data'!$G$8*AD89/1000000</f>
        <v>1.1941063107433252</v>
      </c>
      <c r="AE68" s="81">
        <f>'Fixed data'!$G$8*AE89/1000000</f>
        <v>1.200577393283891</v>
      </c>
      <c r="AF68" s="81">
        <f>'Fixed data'!$G$8*AF89/1000000</f>
        <v>1.2045800908900037</v>
      </c>
      <c r="AG68" s="81">
        <f>'Fixed data'!$G$8*AG89/1000000</f>
        <v>1.2045800908900037</v>
      </c>
      <c r="AH68" s="81">
        <f>'Fixed data'!$G$8*AH89/1000000</f>
        <v>1.2045800908900037</v>
      </c>
      <c r="AI68" s="81">
        <f>'Fixed data'!$G$8*AI89/1000000</f>
        <v>1.2045800908900037</v>
      </c>
      <c r="AJ68" s="81">
        <f>'Fixed data'!$G$8*AJ89/1000000</f>
        <v>1.2045800908900037</v>
      </c>
      <c r="AK68" s="81">
        <f>'Fixed data'!$G$8*AK89/1000000</f>
        <v>1.2045800908900037</v>
      </c>
      <c r="AL68" s="81">
        <f>'Fixed data'!$G$8*AL89/1000000</f>
        <v>1.2045800908900037</v>
      </c>
      <c r="AM68" s="81">
        <f>'Fixed data'!$G$8*AM89/1000000</f>
        <v>1.2045800908900037</v>
      </c>
      <c r="AN68" s="81">
        <f>'Fixed data'!$G$8*AN89/1000000</f>
        <v>1.2045800908900037</v>
      </c>
      <c r="AO68" s="81">
        <f>'Fixed data'!$G$8*AO89/1000000</f>
        <v>1.2045800908900037</v>
      </c>
      <c r="AP68" s="81">
        <f>'Fixed data'!$G$8*AP89/1000000</f>
        <v>1.2045800908900037</v>
      </c>
      <c r="AQ68" s="81">
        <f>'Fixed data'!$G$8*AQ89/1000000</f>
        <v>1.2045800908900037</v>
      </c>
      <c r="AR68" s="81">
        <f>'Fixed data'!$G$8*AR89/1000000</f>
        <v>1.2045800908900037</v>
      </c>
      <c r="AS68" s="81">
        <f>'Fixed data'!$G$8*AS89/1000000</f>
        <v>1.2045800908900037</v>
      </c>
      <c r="AT68" s="81">
        <f>'Fixed data'!$G$8*AT89/1000000</f>
        <v>1.2045800908900037</v>
      </c>
      <c r="AU68" s="81">
        <f>'Fixed data'!$G$8*AU89/1000000</f>
        <v>1.2045800908900037</v>
      </c>
      <c r="AV68" s="81">
        <f>'Fixed data'!$G$8*AV89/1000000</f>
        <v>1.2045800908900037</v>
      </c>
      <c r="AW68" s="81">
        <f>'Fixed data'!$G$8*AW89/1000000</f>
        <v>1.2045800908900037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1.3519452701902366E-4</v>
      </c>
      <c r="G70" s="34">
        <f>G91*'Fixed data'!$G$9</f>
        <v>3.6852473979491181E-4</v>
      </c>
      <c r="H70" s="34">
        <f>H91*'Fixed data'!$G$9</f>
        <v>5.3975202849978424E-4</v>
      </c>
      <c r="I70" s="34">
        <f>I91*'Fixed data'!$G$9</f>
        <v>6.9737573457478931E-4</v>
      </c>
      <c r="J70" s="34">
        <f>J91*'Fixed data'!$G$9</f>
        <v>8.4885184922764922E-4</v>
      </c>
      <c r="K70" s="34">
        <f>K91*'Fixed data'!$G$9</f>
        <v>9.8353922650454197E-4</v>
      </c>
      <c r="L70" s="34">
        <f>L91*'Fixed data'!$G$9</f>
        <v>1.1326193881608848E-3</v>
      </c>
      <c r="M70" s="34">
        <f>M91*'Fixed data'!$G$9</f>
        <v>1.2060108542377426E-3</v>
      </c>
      <c r="N70" s="34">
        <f>N91*'Fixed data'!$G$9</f>
        <v>1.2393062016005981E-3</v>
      </c>
      <c r="O70" s="34">
        <f>O91*'Fixed data'!$G$9</f>
        <v>1.2736453345840253E-3</v>
      </c>
      <c r="P70" s="34">
        <f>P91*'Fixed data'!$G$9</f>
        <v>1.3087659683281455E-3</v>
      </c>
      <c r="Q70" s="34">
        <f>Q91*'Fixed data'!$G$9</f>
        <v>1.3417608969024757E-3</v>
      </c>
      <c r="R70" s="34">
        <f>R91*'Fixed data'!$G$9</f>
        <v>1.3638011224433285E-3</v>
      </c>
      <c r="S70" s="34">
        <f>S91*'Fixed data'!$G$9</f>
        <v>1.3814375830336473E-3</v>
      </c>
      <c r="T70" s="34">
        <f>T91*'Fixed data'!$G$9</f>
        <v>1.3971618805845426E-3</v>
      </c>
      <c r="U70" s="34">
        <f>U91*'Fixed data'!$G$9</f>
        <v>1.409971518866683E-3</v>
      </c>
      <c r="V70" s="34">
        <f>V91*'Fixed data'!$G$9</f>
        <v>1.4174663588449937E-3</v>
      </c>
      <c r="W70" s="34">
        <f>W91*'Fixed data'!$G$9</f>
        <v>1.423788967964443E-3</v>
      </c>
      <c r="X70" s="34">
        <f>X91*'Fixed data'!$G$9</f>
        <v>1.4302390727918572E-3</v>
      </c>
      <c r="Y70" s="34">
        <f>Y91*'Fixed data'!$G$9</f>
        <v>1.4366840604944523E-3</v>
      </c>
      <c r="Z70" s="34">
        <f>Z91*'Fixed data'!$G$9</f>
        <v>1.4433076984183039E-3</v>
      </c>
      <c r="AA70" s="34">
        <f>AA91*'Fixed data'!$G$9</f>
        <v>1.4492399025199669E-3</v>
      </c>
      <c r="AB70" s="34">
        <f>AB91*'Fixed data'!$G$9</f>
        <v>1.4540848269621366E-3</v>
      </c>
      <c r="AC70" s="34">
        <f>AC91*'Fixed data'!$G$9</f>
        <v>1.457610466194192E-3</v>
      </c>
      <c r="AD70" s="34">
        <f>AD91*'Fixed data'!$G$9</f>
        <v>1.461262462561531E-3</v>
      </c>
      <c r="AE70" s="34">
        <f>AE91*'Fixed data'!$G$9</f>
        <v>1.4647657553785174E-3</v>
      </c>
      <c r="AF70" s="34">
        <f>AF91*'Fixed data'!$G$9</f>
        <v>1.466895113630009E-3</v>
      </c>
      <c r="AG70" s="34">
        <f>AG91*'Fixed data'!$G$9</f>
        <v>1.466895113630009E-3</v>
      </c>
      <c r="AH70" s="34">
        <f>AH91*'Fixed data'!$G$9</f>
        <v>1.466895113630009E-3</v>
      </c>
      <c r="AI70" s="34">
        <f>AI91*'Fixed data'!$G$9</f>
        <v>1.466895113630009E-3</v>
      </c>
      <c r="AJ70" s="34">
        <f>AJ91*'Fixed data'!$G$9</f>
        <v>1.466895113630009E-3</v>
      </c>
      <c r="AK70" s="34">
        <f>AK91*'Fixed data'!$G$9</f>
        <v>1.466895113630009E-3</v>
      </c>
      <c r="AL70" s="34">
        <f>AL91*'Fixed data'!$G$9</f>
        <v>1.466895113630009E-3</v>
      </c>
      <c r="AM70" s="34">
        <f>AM91*'Fixed data'!$G$9</f>
        <v>1.466895113630009E-3</v>
      </c>
      <c r="AN70" s="34">
        <f>AN91*'Fixed data'!$G$9</f>
        <v>1.466895113630009E-3</v>
      </c>
      <c r="AO70" s="34">
        <f>AO91*'Fixed data'!$G$9</f>
        <v>1.466895113630009E-3</v>
      </c>
      <c r="AP70" s="34">
        <f>AP91*'Fixed data'!$G$9</f>
        <v>1.466895113630009E-3</v>
      </c>
      <c r="AQ70" s="34">
        <f>AQ91*'Fixed data'!$G$9</f>
        <v>1.466895113630009E-3</v>
      </c>
      <c r="AR70" s="34">
        <f>AR91*'Fixed data'!$G$9</f>
        <v>1.466895113630009E-3</v>
      </c>
      <c r="AS70" s="34">
        <f>AS91*'Fixed data'!$G$9</f>
        <v>1.466895113630009E-3</v>
      </c>
      <c r="AT70" s="34">
        <f>AT91*'Fixed data'!$G$9</f>
        <v>1.466895113630009E-3</v>
      </c>
      <c r="AU70" s="34">
        <f>AU91*'Fixed data'!$G$9</f>
        <v>1.466895113630009E-3</v>
      </c>
      <c r="AV70" s="34">
        <f>AV91*'Fixed data'!$G$9</f>
        <v>1.466895113630009E-3</v>
      </c>
      <c r="AW70" s="34">
        <f>AW91*'Fixed data'!$G$9</f>
        <v>1.466895113630009E-3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2.0746282912159012E-5</v>
      </c>
      <c r="G71" s="34">
        <f>G92*'Fixed data'!$G$10</f>
        <v>5.6551982395257815E-5</v>
      </c>
      <c r="H71" s="34">
        <f>H92*'Fixed data'!$G$10</f>
        <v>8.2827674555883114E-5</v>
      </c>
      <c r="I71" s="34">
        <f>I92*'Fixed data'!$G$10</f>
        <v>1.0701582826298485E-4</v>
      </c>
      <c r="J71" s="34">
        <f>J92*'Fixed data'!$G$10</f>
        <v>1.3026060302062472E-4</v>
      </c>
      <c r="K71" s="34">
        <f>K92*'Fixed data'!$G$10</f>
        <v>1.5092906124371505E-4</v>
      </c>
      <c r="L71" s="34">
        <f>L92*'Fixed data'!$G$10</f>
        <v>1.7380616491432214E-4</v>
      </c>
      <c r="M71" s="34">
        <f>M92*'Fixed data'!$G$10</f>
        <v>1.8506845601545788E-4</v>
      </c>
      <c r="N71" s="34">
        <f>N92*'Fixed data'!$G$10</f>
        <v>1.901777952119419E-4</v>
      </c>
      <c r="O71" s="34">
        <f>O92*'Fixed data'!$G$10</f>
        <v>1.9544730858308727E-4</v>
      </c>
      <c r="P71" s="34">
        <f>P92*'Fixed data'!$G$10</f>
        <v>2.0083674719259041E-4</v>
      </c>
      <c r="Q71" s="34">
        <f>Q92*'Fixed data'!$G$10</f>
        <v>2.0589998560884094E-4</v>
      </c>
      <c r="R71" s="34">
        <f>R92*'Fixed data'!$G$10</f>
        <v>2.0928216952264674E-4</v>
      </c>
      <c r="S71" s="34">
        <f>S92*'Fixed data'!$G$10</f>
        <v>2.119885734654958E-4</v>
      </c>
      <c r="T71" s="34">
        <f>T92*'Fixed data'!$G$10</f>
        <v>2.1440154633339849E-4</v>
      </c>
      <c r="U71" s="34">
        <f>U92*'Fixed data'!$G$10</f>
        <v>2.1636725001729324E-4</v>
      </c>
      <c r="V71" s="34">
        <f>V92*'Fixed data'!$G$10</f>
        <v>2.1751737106139084E-4</v>
      </c>
      <c r="W71" s="34">
        <f>W92*'Fixed data'!$G$10</f>
        <v>2.1848760736035451E-4</v>
      </c>
      <c r="X71" s="34">
        <f>X92*'Fixed data'!$G$10</f>
        <v>2.1947740851956715E-4</v>
      </c>
      <c r="Y71" s="34">
        <f>Y92*'Fixed data'!$G$10</f>
        <v>2.2046642443013421E-4</v>
      </c>
      <c r="Z71" s="34">
        <f>Z92*'Fixed data'!$G$10</f>
        <v>2.2148285511934841E-4</v>
      </c>
      <c r="AA71" s="34">
        <f>AA92*'Fixed data'!$G$10</f>
        <v>2.2239318179676233E-4</v>
      </c>
      <c r="AB71" s="34">
        <f>AB92*'Fixed data'!$G$10</f>
        <v>2.2313665991959453E-4</v>
      </c>
      <c r="AC71" s="34">
        <f>AC92*'Fixed data'!$G$10</f>
        <v>2.2367768706445926E-4</v>
      </c>
      <c r="AD71" s="34">
        <f>AD92*'Fixed data'!$G$10</f>
        <v>2.242381043498448E-4</v>
      </c>
      <c r="AE71" s="34">
        <f>AE92*'Fixed data'!$G$10</f>
        <v>2.2477570232446627E-4</v>
      </c>
      <c r="AF71" s="34">
        <f>AF92*'Fixed data'!$G$10</f>
        <v>2.2510246310155434E-4</v>
      </c>
      <c r="AG71" s="34">
        <f>AG92*'Fixed data'!$G$10</f>
        <v>2.2510246310155434E-4</v>
      </c>
      <c r="AH71" s="34">
        <f>AH92*'Fixed data'!$G$10</f>
        <v>2.2510246310155434E-4</v>
      </c>
      <c r="AI71" s="34">
        <f>AI92*'Fixed data'!$G$10</f>
        <v>2.2510246310155434E-4</v>
      </c>
      <c r="AJ71" s="34">
        <f>AJ92*'Fixed data'!$G$10</f>
        <v>2.2510246310155434E-4</v>
      </c>
      <c r="AK71" s="34">
        <f>AK92*'Fixed data'!$G$10</f>
        <v>2.2510246310155434E-4</v>
      </c>
      <c r="AL71" s="34">
        <f>AL92*'Fixed data'!$G$10</f>
        <v>2.2510246310155434E-4</v>
      </c>
      <c r="AM71" s="34">
        <f>AM92*'Fixed data'!$G$10</f>
        <v>2.2510246310155434E-4</v>
      </c>
      <c r="AN71" s="34">
        <f>AN92*'Fixed data'!$G$10</f>
        <v>2.2510246310155434E-4</v>
      </c>
      <c r="AO71" s="34">
        <f>AO92*'Fixed data'!$G$10</f>
        <v>2.2510246310155434E-4</v>
      </c>
      <c r="AP71" s="34">
        <f>AP92*'Fixed data'!$G$10</f>
        <v>2.2510246310155434E-4</v>
      </c>
      <c r="AQ71" s="34">
        <f>AQ92*'Fixed data'!$G$10</f>
        <v>2.2510246310155434E-4</v>
      </c>
      <c r="AR71" s="34">
        <f>AR92*'Fixed data'!$G$10</f>
        <v>2.2510246310155434E-4</v>
      </c>
      <c r="AS71" s="34">
        <f>AS92*'Fixed data'!$G$10</f>
        <v>2.2510246310155434E-4</v>
      </c>
      <c r="AT71" s="34">
        <f>AT92*'Fixed data'!$G$10</f>
        <v>2.2510246310155434E-4</v>
      </c>
      <c r="AU71" s="34">
        <f>AU92*'Fixed data'!$G$10</f>
        <v>2.2510246310155434E-4</v>
      </c>
      <c r="AV71" s="34">
        <f>AV92*'Fixed data'!$G$10</f>
        <v>2.2510246310155434E-4</v>
      </c>
      <c r="AW71" s="34">
        <f>AW92*'Fixed data'!$G$10</f>
        <v>2.2510246310155434E-4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0.20173247792464394</v>
      </c>
      <c r="G76" s="53">
        <f t="shared" si="10"/>
        <v>0.50868365774642499</v>
      </c>
      <c r="H76" s="53">
        <f t="shared" si="10"/>
        <v>0.75660407585991685</v>
      </c>
      <c r="I76" s="53">
        <f t="shared" si="10"/>
        <v>1.011354624253755</v>
      </c>
      <c r="J76" s="53">
        <f t="shared" si="10"/>
        <v>1.1458926338466022</v>
      </c>
      <c r="K76" s="53">
        <f t="shared" si="10"/>
        <v>1.3198763574461914</v>
      </c>
      <c r="L76" s="53">
        <f t="shared" si="10"/>
        <v>1.4431208781063025</v>
      </c>
      <c r="M76" s="53">
        <f t="shared" si="10"/>
        <v>1.5741169418239884</v>
      </c>
      <c r="N76" s="53">
        <f t="shared" si="10"/>
        <v>1.6223978528552403</v>
      </c>
      <c r="O76" s="53">
        <f t="shared" si="10"/>
        <v>1.6729737148818158</v>
      </c>
      <c r="P76" s="53">
        <f t="shared" si="10"/>
        <v>1.7258381422865823</v>
      </c>
      <c r="Q76" s="53">
        <f t="shared" si="10"/>
        <v>1.7803987807749295</v>
      </c>
      <c r="R76" s="53">
        <f t="shared" si="10"/>
        <v>1.8150759582981817</v>
      </c>
      <c r="S76" s="53">
        <f t="shared" si="10"/>
        <v>1.8454603179337057</v>
      </c>
      <c r="T76" s="53">
        <f t="shared" si="10"/>
        <v>1.8733122741261399</v>
      </c>
      <c r="U76" s="53">
        <f t="shared" si="10"/>
        <v>1.8966380157513598</v>
      </c>
      <c r="V76" s="53">
        <f t="shared" si="10"/>
        <v>1.9122828317795975</v>
      </c>
      <c r="W76" s="53">
        <f t="shared" si="10"/>
        <v>1.92632010285435</v>
      </c>
      <c r="X76" s="53">
        <f t="shared" si="10"/>
        <v>1.9407305086804743</v>
      </c>
      <c r="Y76" s="53">
        <f t="shared" si="10"/>
        <v>1.9552677509878158</v>
      </c>
      <c r="Z76" s="53">
        <f t="shared" si="10"/>
        <v>1.9702495984643549</v>
      </c>
      <c r="AA76" s="53">
        <f t="shared" si="10"/>
        <v>1.9842223603842855</v>
      </c>
      <c r="AB76" s="53">
        <f t="shared" si="10"/>
        <v>1.9968025801130378</v>
      </c>
      <c r="AC76" s="53">
        <f t="shared" si="10"/>
        <v>2.0076543415629104</v>
      </c>
      <c r="AD76" s="53">
        <f t="shared" si="10"/>
        <v>2.0188960126835407</v>
      </c>
      <c r="AE76" s="53">
        <f t="shared" si="10"/>
        <v>2.0298316897344986</v>
      </c>
      <c r="AF76" s="53">
        <f t="shared" si="10"/>
        <v>2.036595925449892</v>
      </c>
      <c r="AG76" s="53">
        <f t="shared" si="10"/>
        <v>2.036595925449892</v>
      </c>
      <c r="AH76" s="53">
        <f t="shared" si="10"/>
        <v>2.036595925449892</v>
      </c>
      <c r="AI76" s="53">
        <f t="shared" si="10"/>
        <v>2.036595925449892</v>
      </c>
      <c r="AJ76" s="53">
        <f t="shared" si="10"/>
        <v>2.036595925449892</v>
      </c>
      <c r="AK76" s="53">
        <f t="shared" si="10"/>
        <v>2.036595925449892</v>
      </c>
      <c r="AL76" s="53">
        <f t="shared" si="10"/>
        <v>2.036595925449892</v>
      </c>
      <c r="AM76" s="53">
        <f t="shared" si="10"/>
        <v>2.036595925449892</v>
      </c>
      <c r="AN76" s="53">
        <f t="shared" si="10"/>
        <v>2.036595925449892</v>
      </c>
      <c r="AO76" s="53">
        <f t="shared" si="10"/>
        <v>2.036595925449892</v>
      </c>
      <c r="AP76" s="53">
        <f t="shared" si="10"/>
        <v>2.036595925449892</v>
      </c>
      <c r="AQ76" s="53">
        <f t="shared" si="10"/>
        <v>2.036595925449892</v>
      </c>
      <c r="AR76" s="53">
        <f t="shared" si="10"/>
        <v>2.036595925449892</v>
      </c>
      <c r="AS76" s="53">
        <f t="shared" si="10"/>
        <v>2.036595925449892</v>
      </c>
      <c r="AT76" s="53">
        <f t="shared" si="10"/>
        <v>2.036595925449892</v>
      </c>
      <c r="AU76" s="53">
        <f t="shared" si="10"/>
        <v>2.036595925449892</v>
      </c>
      <c r="AV76" s="53">
        <f t="shared" si="10"/>
        <v>2.036595925449892</v>
      </c>
      <c r="AW76" s="53">
        <f t="shared" si="10"/>
        <v>2.036595925449892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-0.45315898399999982</v>
      </c>
      <c r="F77" s="54">
        <f>IF('Fixed data'!$G$19=FALSE,F64+F76,F64)</f>
        <v>-0.35171299952736396</v>
      </c>
      <c r="G77" s="54">
        <f>IF('Fixed data'!$G$19=FALSE,G64+G76,G64)</f>
        <v>-0.13156426917051312</v>
      </c>
      <c r="H77" s="54">
        <f>IF('Fixed data'!$G$19=FALSE,H64+H76,H64)</f>
        <v>3.231299657541975E-2</v>
      </c>
      <c r="I77" s="54">
        <f>IF('Fixed data'!$G$19=FALSE,I64+I76,I64)</f>
        <v>0.20827896693405645</v>
      </c>
      <c r="J77" s="54">
        <f>IF('Fixed data'!$G$19=FALSE,J64+J76,J64)</f>
        <v>0.26941555815241924</v>
      </c>
      <c r="K77" s="54">
        <f>IF('Fixed data'!$G$19=FALSE,K64+K76,K64)</f>
        <v>0.37456160381745152</v>
      </c>
      <c r="L77" s="54">
        <f>IF('Fixed data'!$G$19=FALSE,L64+L76,L64)</f>
        <v>0.43522738493356217</v>
      </c>
      <c r="M77" s="54">
        <f>IF('Fixed data'!$G$19=FALSE,M64+M76,M64)</f>
        <v>0.91908845141587614</v>
      </c>
      <c r="N77" s="54">
        <f>IF('Fixed data'!$G$19=FALSE,N64+N76,N64)</f>
        <v>1.0067070281794179</v>
      </c>
      <c r="O77" s="54">
        <f>IF('Fixed data'!$G$19=FALSE,O64+O76,O64)</f>
        <v>1.0970038631509036</v>
      </c>
      <c r="P77" s="54">
        <f>IF('Fixed data'!$G$19=FALSE,P64+P76,P64)</f>
        <v>1.189962540005022</v>
      </c>
      <c r="Q77" s="54">
        <f>IF('Fixed data'!$G$19=FALSE,Q64+Q76,Q64)</f>
        <v>1.2847647690158173</v>
      </c>
      <c r="R77" s="54">
        <f>IF('Fixed data'!$G$19=FALSE,R64+R76,R64)</f>
        <v>1.359074950924509</v>
      </c>
      <c r="S77" s="54">
        <f>IF('Fixed data'!$G$19=FALSE,S64+S76,S64)</f>
        <v>1.4287719145562623</v>
      </c>
      <c r="T77" s="54">
        <f>IF('Fixed data'!$G$19=FALSE,T64+T76,T64)</f>
        <v>1.4957179157672604</v>
      </c>
      <c r="U77" s="54">
        <f>IF('Fixed data'!$G$19=FALSE,U64+U76,U64)</f>
        <v>1.5577951566794972</v>
      </c>
      <c r="V77" s="54">
        <f>IF('Fixed data'!$G$19=FALSE,V64+V76,V64)</f>
        <v>1.6115940852417172</v>
      </c>
      <c r="W77" s="54">
        <f>IF('Fixed data'!$G$19=FALSE,W64+W76,W64)</f>
        <v>1.6634055512401296</v>
      </c>
      <c r="X77" s="54">
        <f>IF('Fixed data'!$G$19=FALSE,X64+X76,X64)</f>
        <v>1.7152874343610665</v>
      </c>
      <c r="Y77" s="54">
        <f>IF('Fixed data'!$G$19=FALSE,Y64+Y76,Y64)</f>
        <v>1.7669835138615348</v>
      </c>
      <c r="Z77" s="54">
        <f>IF('Fixed data'!$G$19=FALSE,Z64+Z76,Z64)</f>
        <v>1.8188240556322364</v>
      </c>
      <c r="AA77" s="54">
        <f>IF('Fixed data'!$G$19=FALSE,AA64+AA76,AA64)</f>
        <v>1.8692878214513706</v>
      </c>
      <c r="AB77" s="54">
        <f>IF('Fixed data'!$G$19=FALSE,AB64+AB76,AB64)</f>
        <v>1.9179437939002781</v>
      </c>
      <c r="AC77" s="54">
        <f>IF('Fixed data'!$G$19=FALSE,AC64+AC76,AC64)</f>
        <v>1.9644137026140771</v>
      </c>
      <c r="AD77" s="54">
        <f>IF('Fixed data'!$G$19=FALSE,AD64+AD76,AD64)</f>
        <v>2.0109025555353441</v>
      </c>
      <c r="AE77" s="54">
        <f>IF('Fixed data'!$G$19=FALSE,AE64+AE76,AE64)</f>
        <v>2.056694050004773</v>
      </c>
      <c r="AF77" s="54">
        <f>IF('Fixed data'!$G$19=FALSE,AF64+AF76,AF64)</f>
        <v>2.0978211850584985</v>
      </c>
      <c r="AG77" s="54">
        <f>IF('Fixed data'!$G$19=FALSE,AG64+AG76,AG64)</f>
        <v>2.1316021417857236</v>
      </c>
      <c r="AH77" s="54">
        <f>IF('Fixed data'!$G$19=FALSE,AH64+AH76,AH64)</f>
        <v>2.164926553580798</v>
      </c>
      <c r="AI77" s="54">
        <f>IF('Fixed data'!$G$19=FALSE,AI64+AI76,AI64)</f>
        <v>2.1977944204437212</v>
      </c>
      <c r="AJ77" s="54">
        <f>IF('Fixed data'!$G$19=FALSE,AJ64+AJ76,AJ64)</f>
        <v>2.2209817388125948</v>
      </c>
      <c r="AK77" s="54">
        <f>IF('Fixed data'!$G$19=FALSE,AK64+AK76,AK64)</f>
        <v>2.2441690571814683</v>
      </c>
      <c r="AL77" s="54">
        <f>IF('Fixed data'!$G$19=FALSE,AL64+AL76,AL64)</f>
        <v>2.2673563755503423</v>
      </c>
      <c r="AM77" s="54">
        <f>IF('Fixed data'!$G$19=FALSE,AM64+AM76,AM64)</f>
        <v>2.2905436939192159</v>
      </c>
      <c r="AN77" s="54">
        <f>IF('Fixed data'!$G$19=FALSE,AN64+AN76,AN64)</f>
        <v>2.3137310122880894</v>
      </c>
      <c r="AO77" s="54">
        <f>IF('Fixed data'!$G$19=FALSE,AO64+AO76,AO64)</f>
        <v>2.3369183306569634</v>
      </c>
      <c r="AP77" s="54">
        <f>IF('Fixed data'!$G$19=FALSE,AP64+AP76,AP64)</f>
        <v>2.360105649025837</v>
      </c>
      <c r="AQ77" s="54">
        <f>IF('Fixed data'!$G$19=FALSE,AQ64+AQ76,AQ64)</f>
        <v>2.3832929673947105</v>
      </c>
      <c r="AR77" s="54">
        <f>IF('Fixed data'!$G$19=FALSE,AR64+AR76,AR64)</f>
        <v>2.4064802857635845</v>
      </c>
      <c r="AS77" s="54">
        <f>IF('Fixed data'!$G$19=FALSE,AS64+AS76,AS64)</f>
        <v>2.4296676041324581</v>
      </c>
      <c r="AT77" s="54">
        <f>IF('Fixed data'!$G$19=FALSE,AT64+AT76,AT64)</f>
        <v>2.4528549225013316</v>
      </c>
      <c r="AU77" s="54">
        <f>IF('Fixed data'!$G$19=FALSE,AU64+AU76,AU64)</f>
        <v>2.4760422408702052</v>
      </c>
      <c r="AV77" s="54">
        <f>IF('Fixed data'!$G$19=FALSE,AV64+AV76,AV64)</f>
        <v>2.4992295592390792</v>
      </c>
      <c r="AW77" s="54">
        <f>IF('Fixed data'!$G$19=FALSE,AW64+AW76,AW64)</f>
        <v>2.5224168776079532</v>
      </c>
      <c r="AX77" s="54">
        <f>IF('Fixed data'!$G$19=FALSE,AX64+AX76,AX64)</f>
        <v>0.39239790423882837</v>
      </c>
      <c r="AY77" s="54">
        <f>IF('Fixed data'!$G$19=FALSE,AY64+AY76,AY64)</f>
        <v>0.43088605657201201</v>
      </c>
      <c r="AZ77" s="54">
        <f>IF('Fixed data'!$G$19=FALSE,AZ64+AZ76,AZ64)</f>
        <v>0.46638212623101366</v>
      </c>
      <c r="BA77" s="54">
        <f>IF('Fixed data'!$G$19=FALSE,BA64+BA76,BA64)</f>
        <v>0.49833104030780806</v>
      </c>
      <c r="BB77" s="54">
        <f>IF('Fixed data'!$G$19=FALSE,BB64+BB76,BB64)</f>
        <v>0.52720884226185916</v>
      </c>
      <c r="BC77" s="54">
        <f>IF('Fixed data'!$G$19=FALSE,BC64+BC76,BC64)</f>
        <v>0.55316927018665996</v>
      </c>
      <c r="BD77" s="54">
        <f>IF('Fixed data'!$G$19=FALSE,BD64+BD76,BD64)</f>
        <v>0.57632552498132927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-0.43783476714975833</v>
      </c>
      <c r="F80" s="55">
        <f t="shared" ref="F80:BD80" si="11">F77*F78</f>
        <v>-0.32832784851675789</v>
      </c>
      <c r="G80" s="55">
        <f t="shared" si="11"/>
        <v>-0.11866343290488858</v>
      </c>
      <c r="H80" s="55">
        <f t="shared" si="11"/>
        <v>2.8158909719300126E-2</v>
      </c>
      <c r="I80" s="55">
        <f t="shared" si="11"/>
        <v>0.17536530137948936</v>
      </c>
      <c r="J80" s="55">
        <f t="shared" si="11"/>
        <v>0.21916973014352589</v>
      </c>
      <c r="K80" s="55">
        <f t="shared" si="11"/>
        <v>0.29440203481975075</v>
      </c>
      <c r="L80" s="55">
        <f t="shared" si="11"/>
        <v>0.33051670570032554</v>
      </c>
      <c r="M80" s="55">
        <f t="shared" si="11"/>
        <v>0.67436366298561778</v>
      </c>
      <c r="N80" s="55">
        <f t="shared" si="11"/>
        <v>0.71367355217024309</v>
      </c>
      <c r="O80" s="55">
        <f t="shared" si="11"/>
        <v>0.75138809400963846</v>
      </c>
      <c r="P80" s="55">
        <f t="shared" si="11"/>
        <v>0.78749733456503301</v>
      </c>
      <c r="Q80" s="55">
        <f t="shared" si="11"/>
        <v>0.82148392885503252</v>
      </c>
      <c r="R80" s="55">
        <f t="shared" si="11"/>
        <v>0.83961175630232465</v>
      </c>
      <c r="S80" s="55">
        <f t="shared" si="11"/>
        <v>0.85282055195323436</v>
      </c>
      <c r="T80" s="55">
        <f t="shared" si="11"/>
        <v>0.86258936428069966</v>
      </c>
      <c r="U80" s="55">
        <f t="shared" si="11"/>
        <v>0.86800934888669534</v>
      </c>
      <c r="V80" s="55">
        <f t="shared" si="11"/>
        <v>0.86761962822328043</v>
      </c>
      <c r="W80" s="55">
        <f t="shared" si="11"/>
        <v>0.86522986289851045</v>
      </c>
      <c r="X80" s="55">
        <f t="shared" si="11"/>
        <v>0.86204494650420049</v>
      </c>
      <c r="Y80" s="55">
        <f t="shared" si="11"/>
        <v>0.85799578011594557</v>
      </c>
      <c r="Z80" s="55">
        <f t="shared" si="11"/>
        <v>0.85330245293417639</v>
      </c>
      <c r="AA80" s="55">
        <f t="shared" si="11"/>
        <v>0.84732131449135251</v>
      </c>
      <c r="AB80" s="55">
        <f t="shared" si="11"/>
        <v>0.83997716694719127</v>
      </c>
      <c r="AC80" s="55">
        <f t="shared" si="11"/>
        <v>0.83123574394185795</v>
      </c>
      <c r="AD80" s="55">
        <f t="shared" si="11"/>
        <v>0.82213271699527279</v>
      </c>
      <c r="AE80" s="55">
        <f t="shared" si="11"/>
        <v>0.81241932844082199</v>
      </c>
      <c r="AF80" s="55">
        <f t="shared" si="11"/>
        <v>0.80064256065530082</v>
      </c>
      <c r="AG80" s="55">
        <f t="shared" si="11"/>
        <v>0.78602435692079708</v>
      </c>
      <c r="AH80" s="55">
        <f t="shared" si="11"/>
        <v>0.77131659158048693</v>
      </c>
      <c r="AI80" s="55">
        <f t="shared" si="11"/>
        <v>0.87908951588422246</v>
      </c>
      <c r="AJ80" s="55">
        <f t="shared" si="11"/>
        <v>0.86248946132284399</v>
      </c>
      <c r="AK80" s="55">
        <f t="shared" si="11"/>
        <v>0.84611063666776887</v>
      </c>
      <c r="AL80" s="55">
        <f t="shared" si="11"/>
        <v>0.8299542371691585</v>
      </c>
      <c r="AM80" s="55">
        <f t="shared" si="11"/>
        <v>0.81402120077358575</v>
      </c>
      <c r="AN80" s="55">
        <f t="shared" si="11"/>
        <v>0.79831222209862218</v>
      </c>
      <c r="AO80" s="55">
        <f t="shared" si="11"/>
        <v>0.78282776581164693</v>
      </c>
      <c r="AP80" s="55">
        <f t="shared" si="11"/>
        <v>0.76756807943573413</v>
      </c>
      <c r="AQ80" s="55">
        <f t="shared" si="11"/>
        <v>0.75253320560464243</v>
      </c>
      <c r="AR80" s="55">
        <f t="shared" si="11"/>
        <v>0.73772299378813244</v>
      </c>
      <c r="AS80" s="55">
        <f t="shared" si="11"/>
        <v>0.72313711150806859</v>
      </c>
      <c r="AT80" s="55">
        <f t="shared" si="11"/>
        <v>0.70877505506502869</v>
      </c>
      <c r="AU80" s="55">
        <f t="shared" si="11"/>
        <v>0.69463615979441096</v>
      </c>
      <c r="AV80" s="55">
        <f t="shared" si="11"/>
        <v>0.68071960987035363</v>
      </c>
      <c r="AW80" s="55">
        <f t="shared" si="11"/>
        <v>0.66702444767510349</v>
      </c>
      <c r="AX80" s="55">
        <f t="shared" si="11"/>
        <v>0.1007428755000066</v>
      </c>
      <c r="AY80" s="55">
        <f t="shared" si="11"/>
        <v>0.10740212630712977</v>
      </c>
      <c r="AZ80" s="55">
        <f t="shared" si="11"/>
        <v>0.11286391533192713</v>
      </c>
      <c r="BA80" s="55">
        <f t="shared" si="11"/>
        <v>0.11708302352440041</v>
      </c>
      <c r="BB80" s="55">
        <f t="shared" si="11"/>
        <v>0.12026006944768973</v>
      </c>
      <c r="BC80" s="55">
        <f t="shared" si="11"/>
        <v>0.1225066280113674</v>
      </c>
      <c r="BD80" s="55">
        <f t="shared" si="11"/>
        <v>0.12391736498424727</v>
      </c>
    </row>
    <row r="81" spans="1:56" x14ac:dyDescent="0.3">
      <c r="A81" s="74"/>
      <c r="B81" s="15" t="s">
        <v>18</v>
      </c>
      <c r="C81" s="15"/>
      <c r="D81" s="14" t="s">
        <v>40</v>
      </c>
      <c r="E81" s="56">
        <f>+E80</f>
        <v>-0.43783476714975833</v>
      </c>
      <c r="F81" s="56">
        <f t="shared" ref="F81:BD81" si="12">+E81+F80</f>
        <v>-0.76616261566651622</v>
      </c>
      <c r="G81" s="56">
        <f t="shared" si="12"/>
        <v>-0.88482604857140479</v>
      </c>
      <c r="H81" s="56">
        <f t="shared" si="12"/>
        <v>-0.85666713885210466</v>
      </c>
      <c r="I81" s="56">
        <f t="shared" si="12"/>
        <v>-0.6813018374726153</v>
      </c>
      <c r="J81" s="56">
        <f t="shared" si="12"/>
        <v>-0.46213210732908938</v>
      </c>
      <c r="K81" s="56">
        <f t="shared" si="12"/>
        <v>-0.16773007250933863</v>
      </c>
      <c r="L81" s="56">
        <f t="shared" si="12"/>
        <v>0.16278663319098691</v>
      </c>
      <c r="M81" s="56">
        <f t="shared" si="12"/>
        <v>0.83715029617660464</v>
      </c>
      <c r="N81" s="56">
        <f t="shared" si="12"/>
        <v>1.5508238483468477</v>
      </c>
      <c r="O81" s="56">
        <f t="shared" si="12"/>
        <v>2.302211942356486</v>
      </c>
      <c r="P81" s="56">
        <f t="shared" si="12"/>
        <v>3.0897092769215191</v>
      </c>
      <c r="Q81" s="56">
        <f t="shared" si="12"/>
        <v>3.9111932057765517</v>
      </c>
      <c r="R81" s="56">
        <f t="shared" si="12"/>
        <v>4.7508049620788766</v>
      </c>
      <c r="S81" s="56">
        <f t="shared" si="12"/>
        <v>5.6036255140321112</v>
      </c>
      <c r="T81" s="56">
        <f t="shared" si="12"/>
        <v>6.4662148783128108</v>
      </c>
      <c r="U81" s="56">
        <f t="shared" si="12"/>
        <v>7.3342242271995062</v>
      </c>
      <c r="V81" s="56">
        <f t="shared" si="12"/>
        <v>8.201843855422787</v>
      </c>
      <c r="W81" s="56">
        <f t="shared" si="12"/>
        <v>9.0670737183212982</v>
      </c>
      <c r="X81" s="56">
        <f t="shared" si="12"/>
        <v>9.9291186648254985</v>
      </c>
      <c r="Y81" s="56">
        <f t="shared" si="12"/>
        <v>10.787114444941444</v>
      </c>
      <c r="Z81" s="56">
        <f t="shared" si="12"/>
        <v>11.640416897875621</v>
      </c>
      <c r="AA81" s="56">
        <f t="shared" si="12"/>
        <v>12.487738212366974</v>
      </c>
      <c r="AB81" s="56">
        <f t="shared" si="12"/>
        <v>13.327715379314165</v>
      </c>
      <c r="AC81" s="56">
        <f t="shared" si="12"/>
        <v>14.158951123256024</v>
      </c>
      <c r="AD81" s="56">
        <f t="shared" si="12"/>
        <v>14.981083840251298</v>
      </c>
      <c r="AE81" s="56">
        <f t="shared" si="12"/>
        <v>15.793503168692119</v>
      </c>
      <c r="AF81" s="56">
        <f t="shared" si="12"/>
        <v>16.594145729347421</v>
      </c>
      <c r="AG81" s="56">
        <f t="shared" si="12"/>
        <v>17.380170086268219</v>
      </c>
      <c r="AH81" s="56">
        <f t="shared" si="12"/>
        <v>18.151486677848705</v>
      </c>
      <c r="AI81" s="56">
        <f t="shared" si="12"/>
        <v>19.030576193732927</v>
      </c>
      <c r="AJ81" s="56">
        <f t="shared" si="12"/>
        <v>19.893065655055771</v>
      </c>
      <c r="AK81" s="56">
        <f t="shared" si="12"/>
        <v>20.739176291723542</v>
      </c>
      <c r="AL81" s="56">
        <f t="shared" si="12"/>
        <v>21.5691305288927</v>
      </c>
      <c r="AM81" s="56">
        <f t="shared" si="12"/>
        <v>22.383151729666285</v>
      </c>
      <c r="AN81" s="56">
        <f t="shared" si="12"/>
        <v>23.181463951764908</v>
      </c>
      <c r="AO81" s="56">
        <f t="shared" si="12"/>
        <v>23.964291717576554</v>
      </c>
      <c r="AP81" s="56">
        <f t="shared" si="12"/>
        <v>24.731859797012287</v>
      </c>
      <c r="AQ81" s="56">
        <f t="shared" si="12"/>
        <v>25.48439300261693</v>
      </c>
      <c r="AR81" s="56">
        <f t="shared" si="12"/>
        <v>26.222115996405062</v>
      </c>
      <c r="AS81" s="56">
        <f t="shared" si="12"/>
        <v>26.945253107913132</v>
      </c>
      <c r="AT81" s="56">
        <f t="shared" si="12"/>
        <v>27.654028162978161</v>
      </c>
      <c r="AU81" s="56">
        <f t="shared" si="12"/>
        <v>28.348664322772571</v>
      </c>
      <c r="AV81" s="56">
        <f t="shared" si="12"/>
        <v>29.029383932642926</v>
      </c>
      <c r="AW81" s="56">
        <f t="shared" si="12"/>
        <v>29.696408380318029</v>
      </c>
      <c r="AX81" s="56">
        <f t="shared" si="12"/>
        <v>29.797151255818036</v>
      </c>
      <c r="AY81" s="56">
        <f t="shared" si="12"/>
        <v>29.904553382125165</v>
      </c>
      <c r="AZ81" s="56">
        <f t="shared" si="12"/>
        <v>30.017417297457094</v>
      </c>
      <c r="BA81" s="56">
        <f t="shared" si="12"/>
        <v>30.134500320981495</v>
      </c>
      <c r="BB81" s="56">
        <f t="shared" si="12"/>
        <v>30.254760390429183</v>
      </c>
      <c r="BC81" s="56">
        <f t="shared" si="12"/>
        <v>30.377267018440552</v>
      </c>
      <c r="BD81" s="56">
        <f t="shared" si="12"/>
        <v>30.5011843834248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5325.9521175122463</v>
      </c>
      <c r="G88" s="43">
        <v>13428.948153372199</v>
      </c>
      <c r="H88" s="43">
        <v>19974.156257905219</v>
      </c>
      <c r="I88" s="43">
        <v>26700.241152519688</v>
      </c>
      <c r="J88" s="43">
        <v>30250.31921333458</v>
      </c>
      <c r="K88" s="43">
        <v>34843.123398922871</v>
      </c>
      <c r="L88" s="43">
        <v>38094.883693064097</v>
      </c>
      <c r="M88" s="43">
        <v>41553.757980049711</v>
      </c>
      <c r="N88" s="43">
        <v>42828.396797137793</v>
      </c>
      <c r="O88" s="43">
        <v>44163.639824694896</v>
      </c>
      <c r="P88" s="43">
        <v>45559.326338605737</v>
      </c>
      <c r="Q88" s="43">
        <v>46999.894056809528</v>
      </c>
      <c r="R88" s="43">
        <v>47915.444999223138</v>
      </c>
      <c r="S88" s="43">
        <v>48717.707513166431</v>
      </c>
      <c r="T88" s="43">
        <v>49453.118434239077</v>
      </c>
      <c r="U88" s="43">
        <v>50069.028857220976</v>
      </c>
      <c r="V88" s="43">
        <v>50482.15976817529</v>
      </c>
      <c r="W88" s="43">
        <v>50852.852673851361</v>
      </c>
      <c r="X88" s="43">
        <v>51233.400469437111</v>
      </c>
      <c r="Y88" s="43">
        <v>51617.299629577195</v>
      </c>
      <c r="Z88" s="43">
        <v>52012.94047545069</v>
      </c>
      <c r="AA88" s="43">
        <v>52381.940851230174</v>
      </c>
      <c r="AB88" s="43">
        <v>52714.18132572811</v>
      </c>
      <c r="AC88" s="43">
        <v>53000.793566563509</v>
      </c>
      <c r="AD88" s="43">
        <v>53297.703950344046</v>
      </c>
      <c r="AE88" s="43">
        <v>53586.53404728126</v>
      </c>
      <c r="AF88" s="43">
        <v>53765.190327793287</v>
      </c>
      <c r="AG88" s="43">
        <v>53765.190327793287</v>
      </c>
      <c r="AH88" s="43">
        <v>53765.190327793287</v>
      </c>
      <c r="AI88" s="43">
        <v>53765.190327793287</v>
      </c>
      <c r="AJ88" s="43">
        <v>53765.190327793287</v>
      </c>
      <c r="AK88" s="43">
        <v>53765.190327793287</v>
      </c>
      <c r="AL88" s="43">
        <v>53765.190327793287</v>
      </c>
      <c r="AM88" s="43">
        <v>53765.190327793287</v>
      </c>
      <c r="AN88" s="43">
        <v>53765.190327793287</v>
      </c>
      <c r="AO88" s="43">
        <v>53765.190327793287</v>
      </c>
      <c r="AP88" s="43">
        <v>53765.190327793287</v>
      </c>
      <c r="AQ88" s="43">
        <v>53765.190327793287</v>
      </c>
      <c r="AR88" s="43">
        <v>53765.190327793287</v>
      </c>
      <c r="AS88" s="43">
        <v>53765.190327793287</v>
      </c>
      <c r="AT88" s="43">
        <v>53765.190327793287</v>
      </c>
      <c r="AU88" s="43">
        <v>53765.190327793287</v>
      </c>
      <c r="AV88" s="43">
        <v>53765.190327793287</v>
      </c>
      <c r="AW88" s="43">
        <v>53765.190327793287</v>
      </c>
      <c r="AX88" s="43"/>
      <c r="AY88" s="43"/>
      <c r="AZ88" s="43"/>
      <c r="BA88" s="43"/>
      <c r="BB88" s="43"/>
      <c r="BC88" s="43"/>
      <c r="BD88" s="43"/>
    </row>
    <row r="89" spans="1:56" x14ac:dyDescent="0.3">
      <c r="A89" s="170"/>
      <c r="B89" s="4" t="s">
        <v>214</v>
      </c>
      <c r="D89" s="4" t="s">
        <v>88</v>
      </c>
      <c r="E89" s="43">
        <v>0</v>
      </c>
      <c r="F89" s="43">
        <v>316788.41387119261</v>
      </c>
      <c r="G89" s="43">
        <v>798755.80771319242</v>
      </c>
      <c r="H89" s="43">
        <v>1188065.7466955944</v>
      </c>
      <c r="I89" s="43">
        <v>1588134.2637071984</v>
      </c>
      <c r="J89" s="43">
        <v>1799293.4279637807</v>
      </c>
      <c r="K89" s="43">
        <v>2072474.0952081375</v>
      </c>
      <c r="L89" s="43">
        <v>2265889.2749059042</v>
      </c>
      <c r="M89" s="43">
        <v>2471623.6253051795</v>
      </c>
      <c r="N89" s="43">
        <v>2547439.3292797403</v>
      </c>
      <c r="O89" s="43">
        <v>2626859.7805905114</v>
      </c>
      <c r="P89" s="43">
        <v>2709875.4193435232</v>
      </c>
      <c r="Q89" s="43">
        <v>2795560.5987170436</v>
      </c>
      <c r="R89" s="43">
        <v>2850017.7031870247</v>
      </c>
      <c r="S89" s="43">
        <v>2897736.3952993243</v>
      </c>
      <c r="T89" s="43">
        <v>2941478.7448529587</v>
      </c>
      <c r="U89" s="43">
        <v>2978113.1872358769</v>
      </c>
      <c r="V89" s="43">
        <v>3002686.2744726259</v>
      </c>
      <c r="W89" s="43">
        <v>3024735.1429249546</v>
      </c>
      <c r="X89" s="43">
        <v>3047370.1816759417</v>
      </c>
      <c r="Y89" s="43">
        <v>3070204.5600826475</v>
      </c>
      <c r="Z89" s="43">
        <v>3093737.33568061</v>
      </c>
      <c r="AA89" s="43">
        <v>3115685.5322062043</v>
      </c>
      <c r="AB89" s="43">
        <v>3135447.2444067211</v>
      </c>
      <c r="AC89" s="43">
        <v>3152494.9825701509</v>
      </c>
      <c r="AD89" s="43">
        <v>3170155.2557878653</v>
      </c>
      <c r="AE89" s="43">
        <v>3187334.9123578416</v>
      </c>
      <c r="AF89" s="43">
        <v>3197961.4141518478</v>
      </c>
      <c r="AG89" s="43">
        <v>3197961.4141518478</v>
      </c>
      <c r="AH89" s="43">
        <v>3197961.4141518478</v>
      </c>
      <c r="AI89" s="43">
        <v>3197961.4141518478</v>
      </c>
      <c r="AJ89" s="43">
        <v>3197961.4141518478</v>
      </c>
      <c r="AK89" s="43">
        <v>3197961.4141518478</v>
      </c>
      <c r="AL89" s="43">
        <v>3197961.4141518478</v>
      </c>
      <c r="AM89" s="43">
        <v>3197961.4141518478</v>
      </c>
      <c r="AN89" s="43">
        <v>3197961.4141518478</v>
      </c>
      <c r="AO89" s="43">
        <v>3197961.4141518478</v>
      </c>
      <c r="AP89" s="43">
        <v>3197961.4141518478</v>
      </c>
      <c r="AQ89" s="43">
        <v>3197961.4141518478</v>
      </c>
      <c r="AR89" s="43">
        <v>3197961.4141518478</v>
      </c>
      <c r="AS89" s="43">
        <v>3197961.4141518478</v>
      </c>
      <c r="AT89" s="43">
        <v>3197961.4141518478</v>
      </c>
      <c r="AU89" s="43">
        <v>3197961.4141518478</v>
      </c>
      <c r="AV89" s="43">
        <v>3197961.4141518478</v>
      </c>
      <c r="AW89" s="43">
        <v>3197961.4141518478</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7.5423459599084511E-5</v>
      </c>
      <c r="G91" s="43">
        <v>2.055956808020304E-4</v>
      </c>
      <c r="H91" s="43">
        <v>3.0112140049388952E-4</v>
      </c>
      <c r="I91" s="43">
        <v>3.8905783911416921E-4</v>
      </c>
      <c r="J91" s="43">
        <v>4.735646077360872E-4</v>
      </c>
      <c r="K91" s="43">
        <v>5.4870513437235355E-4</v>
      </c>
      <c r="L91" s="43">
        <v>6.3187522858874109E-4</v>
      </c>
      <c r="M91" s="43">
        <v>6.7281947684064375E-4</v>
      </c>
      <c r="N91" s="43">
        <v>6.9139456521168747E-4</v>
      </c>
      <c r="O91" s="43">
        <v>7.1055196948204425E-4</v>
      </c>
      <c r="P91" s="43">
        <v>7.3014536396850266E-4</v>
      </c>
      <c r="Q91" s="43">
        <v>7.4855285217954913E-4</v>
      </c>
      <c r="R91" s="43">
        <v>7.6084883854297123E-4</v>
      </c>
      <c r="S91" s="43">
        <v>7.7068801548404358E-4</v>
      </c>
      <c r="T91" s="43">
        <v>7.7946041882909212E-4</v>
      </c>
      <c r="U91" s="43">
        <v>7.8660676755159587E-4</v>
      </c>
      <c r="V91" s="43">
        <v>7.9078805190363314E-4</v>
      </c>
      <c r="W91" s="43">
        <v>7.9431536224671003E-4</v>
      </c>
      <c r="X91" s="43">
        <v>7.9791380096747185E-4</v>
      </c>
      <c r="Y91" s="43">
        <v>8.0150938490360904E-4</v>
      </c>
      <c r="Z91" s="43">
        <v>8.0520463572747035E-4</v>
      </c>
      <c r="AA91" s="43">
        <v>8.0851414363626573E-4</v>
      </c>
      <c r="AB91" s="43">
        <v>8.112170708255681E-4</v>
      </c>
      <c r="AC91" s="43">
        <v>8.1318398408783703E-4</v>
      </c>
      <c r="AD91" s="43">
        <v>8.1522139053128893E-4</v>
      </c>
      <c r="AE91" s="43">
        <v>8.1717583698760559E-4</v>
      </c>
      <c r="AF91" s="43">
        <v>8.1836378127495652E-4</v>
      </c>
      <c r="AG91" s="43">
        <v>8.1836378127495652E-4</v>
      </c>
      <c r="AH91" s="43">
        <v>8.1836378127495652E-4</v>
      </c>
      <c r="AI91" s="43">
        <v>8.1836378127495652E-4</v>
      </c>
      <c r="AJ91" s="43">
        <v>8.1836378127495652E-4</v>
      </c>
      <c r="AK91" s="43">
        <v>8.1836378127495652E-4</v>
      </c>
      <c r="AL91" s="43">
        <v>8.1836378127495652E-4</v>
      </c>
      <c r="AM91" s="43">
        <v>8.1836378127495652E-4</v>
      </c>
      <c r="AN91" s="43">
        <v>8.1836378127495652E-4</v>
      </c>
      <c r="AO91" s="43">
        <v>8.1836378127495652E-4</v>
      </c>
      <c r="AP91" s="43">
        <v>8.1836378127495652E-4</v>
      </c>
      <c r="AQ91" s="43">
        <v>8.1836378127495652E-4</v>
      </c>
      <c r="AR91" s="43">
        <v>8.1836378127495652E-4</v>
      </c>
      <c r="AS91" s="43">
        <v>8.1836378127495652E-4</v>
      </c>
      <c r="AT91" s="43">
        <v>8.1836378127495652E-4</v>
      </c>
      <c r="AU91" s="43">
        <v>8.1836378127495652E-4</v>
      </c>
      <c r="AV91" s="43">
        <v>8.1836378127495652E-4</v>
      </c>
      <c r="AW91" s="43">
        <v>8.1836378127495652E-4</v>
      </c>
      <c r="AX91" s="35"/>
      <c r="AY91" s="35"/>
      <c r="AZ91" s="35"/>
      <c r="BA91" s="35"/>
      <c r="BB91" s="35"/>
      <c r="BC91" s="35"/>
      <c r="BD91" s="35"/>
    </row>
    <row r="92" spans="1:56" ht="16.5" x14ac:dyDescent="0.3">
      <c r="A92" s="170"/>
      <c r="B92" s="4" t="s">
        <v>333</v>
      </c>
      <c r="D92" s="4" t="s">
        <v>42</v>
      </c>
      <c r="E92" s="43">
        <v>0</v>
      </c>
      <c r="F92" s="43">
        <v>7.5474494028090339E-4</v>
      </c>
      <c r="G92" s="43">
        <v>2.0573479478899924E-3</v>
      </c>
      <c r="H92" s="43">
        <v>3.0132515087629473E-3</v>
      </c>
      <c r="I92" s="43">
        <v>3.8932109069099948E-3</v>
      </c>
      <c r="J92" s="43">
        <v>4.7388503986001331E-3</v>
      </c>
      <c r="K92" s="43">
        <v>5.490764094819041E-3</v>
      </c>
      <c r="L92" s="43">
        <v>6.3230277979980272E-3</v>
      </c>
      <c r="M92" s="43">
        <v>6.7327473251317799E-3</v>
      </c>
      <c r="N92" s="43">
        <v>6.9186238950721783E-3</v>
      </c>
      <c r="O92" s="43">
        <v>7.1103275641802282E-3</v>
      </c>
      <c r="P92" s="43">
        <v>7.3063940855276777E-3</v>
      </c>
      <c r="Q92" s="43">
        <v>7.4905935198206174E-3</v>
      </c>
      <c r="R92" s="43">
        <v>7.613636582852806E-3</v>
      </c>
      <c r="S92" s="43">
        <v>7.7120949279390217E-3</v>
      </c>
      <c r="T92" s="43">
        <v>7.7998783188623806E-3</v>
      </c>
      <c r="U92" s="43">
        <v>7.8713901610460036E-3</v>
      </c>
      <c r="V92" s="43">
        <v>7.9132312967529934E-3</v>
      </c>
      <c r="W92" s="43">
        <v>7.948528267329372E-3</v>
      </c>
      <c r="X92" s="43">
        <v>7.9845370029647117E-3</v>
      </c>
      <c r="Y92" s="43">
        <v>8.0205171714372199E-3</v>
      </c>
      <c r="Z92" s="43">
        <v>8.0574946831716739E-3</v>
      </c>
      <c r="AA92" s="43">
        <v>8.0906121556697571E-3</v>
      </c>
      <c r="AB92" s="43">
        <v>8.1176597166132299E-3</v>
      </c>
      <c r="AC92" s="43">
        <v>8.1373421581315587E-3</v>
      </c>
      <c r="AD92" s="43">
        <v>8.1577300084458328E-3</v>
      </c>
      <c r="AE92" s="43">
        <v>8.177287697549409E-3</v>
      </c>
      <c r="AF92" s="43">
        <v>8.1891751785132839E-3</v>
      </c>
      <c r="AG92" s="43">
        <v>8.1891751785132839E-3</v>
      </c>
      <c r="AH92" s="43">
        <v>8.1891751785132839E-3</v>
      </c>
      <c r="AI92" s="43">
        <v>8.1891751785132839E-3</v>
      </c>
      <c r="AJ92" s="43">
        <v>8.1891751785132839E-3</v>
      </c>
      <c r="AK92" s="43">
        <v>8.1891751785132839E-3</v>
      </c>
      <c r="AL92" s="43">
        <v>8.1891751785132839E-3</v>
      </c>
      <c r="AM92" s="43">
        <v>8.1891751785132839E-3</v>
      </c>
      <c r="AN92" s="43">
        <v>8.1891751785132839E-3</v>
      </c>
      <c r="AO92" s="43">
        <v>8.1891751785132839E-3</v>
      </c>
      <c r="AP92" s="43">
        <v>8.1891751785132839E-3</v>
      </c>
      <c r="AQ92" s="43">
        <v>8.1891751785132839E-3</v>
      </c>
      <c r="AR92" s="43">
        <v>8.1891751785132839E-3</v>
      </c>
      <c r="AS92" s="43">
        <v>8.1891751785132839E-3</v>
      </c>
      <c r="AT92" s="43">
        <v>8.1891751785132839E-3</v>
      </c>
      <c r="AU92" s="43">
        <v>8.1891751785132839E-3</v>
      </c>
      <c r="AV92" s="43">
        <v>8.1891751785132839E-3</v>
      </c>
      <c r="AW92" s="43">
        <v>8.1891751785132839E-3</v>
      </c>
      <c r="AX92" s="35"/>
      <c r="AY92" s="35"/>
      <c r="AZ92" s="35"/>
      <c r="BA92" s="35"/>
      <c r="BB92" s="35"/>
      <c r="BC92" s="35"/>
      <c r="BD92" s="35"/>
    </row>
    <row r="93" spans="1:56" x14ac:dyDescent="0.3">
      <c r="A93" s="170"/>
      <c r="B93" s="4" t="s">
        <v>215</v>
      </c>
      <c r="D93" s="4" t="s">
        <v>90</v>
      </c>
      <c r="E93" s="43">
        <v>0</v>
      </c>
      <c r="F93" s="43">
        <v>0</v>
      </c>
      <c r="G93" s="43">
        <v>0</v>
      </c>
      <c r="H93" s="43">
        <v>0</v>
      </c>
      <c r="I93" s="43">
        <v>0</v>
      </c>
      <c r="J93" s="43">
        <v>0</v>
      </c>
      <c r="K93" s="43">
        <v>0</v>
      </c>
      <c r="L93" s="43">
        <v>0</v>
      </c>
      <c r="M93" s="43">
        <v>0</v>
      </c>
      <c r="N93" s="43">
        <v>0</v>
      </c>
      <c r="O93" s="43">
        <v>0</v>
      </c>
      <c r="P93" s="43">
        <v>0</v>
      </c>
      <c r="Q93" s="43">
        <v>0</v>
      </c>
      <c r="R93" s="43">
        <v>0</v>
      </c>
      <c r="S93" s="43">
        <v>0</v>
      </c>
      <c r="T93" s="43">
        <v>0</v>
      </c>
      <c r="U93" s="43">
        <v>0</v>
      </c>
      <c r="V93" s="43">
        <v>0</v>
      </c>
      <c r="W93" s="43">
        <v>0</v>
      </c>
      <c r="X93" s="43">
        <v>0</v>
      </c>
      <c r="Y93" s="43">
        <v>0</v>
      </c>
      <c r="Z93" s="43">
        <v>0</v>
      </c>
      <c r="AA93" s="43">
        <v>0</v>
      </c>
      <c r="AB93" s="43">
        <v>0</v>
      </c>
      <c r="AC93" s="43">
        <v>0</v>
      </c>
      <c r="AD93" s="43">
        <v>0</v>
      </c>
      <c r="AE93" s="43">
        <v>0</v>
      </c>
      <c r="AF93" s="43">
        <v>0</v>
      </c>
      <c r="AG93" s="43">
        <v>0</v>
      </c>
      <c r="AH93" s="43">
        <v>0</v>
      </c>
      <c r="AI93" s="43">
        <v>0</v>
      </c>
      <c r="AJ93" s="43">
        <v>0</v>
      </c>
      <c r="AK93" s="43">
        <v>0</v>
      </c>
      <c r="AL93" s="43">
        <v>0</v>
      </c>
      <c r="AM93" s="43">
        <v>0</v>
      </c>
      <c r="AN93" s="43">
        <v>0</v>
      </c>
      <c r="AO93" s="43">
        <v>0</v>
      </c>
      <c r="AP93" s="43">
        <v>0</v>
      </c>
      <c r="AQ93" s="43">
        <v>0</v>
      </c>
      <c r="AR93" s="43">
        <v>0</v>
      </c>
      <c r="AS93" s="43">
        <v>0</v>
      </c>
      <c r="AT93" s="43">
        <v>0</v>
      </c>
      <c r="AU93" s="43">
        <v>0</v>
      </c>
      <c r="AV93" s="43">
        <v>0</v>
      </c>
      <c r="AW93" s="43">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5.4979058277834429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12.086448338202571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18.471488964640788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28.093681471312674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-2.2728199999999998</v>
      </c>
      <c r="F13" s="62">
        <f>'Option 1'!F13*1.1</f>
        <v>-2.2495000000000003</v>
      </c>
      <c r="G13" s="62">
        <f>'Option 1'!G13*1.1</f>
        <v>-2.2262900000000001</v>
      </c>
      <c r="H13" s="62">
        <f>'Option 1'!H13*1.1</f>
        <v>-2.20275</v>
      </c>
      <c r="I13" s="62">
        <f>'Option 1'!I13*1.1</f>
        <v>-2.1789900000000002</v>
      </c>
      <c r="J13" s="62">
        <f>'Option 1'!J13*1.1</f>
        <v>-2.1556700000000002</v>
      </c>
      <c r="K13" s="62">
        <f>'Option 1'!K13*1.1</f>
        <v>-2.13158</v>
      </c>
      <c r="L13" s="62">
        <f>'Option 1'!L13*1.1</f>
        <v>-2.1088100000000001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-2.2728199999999998</v>
      </c>
      <c r="F18" s="59">
        <f t="shared" ref="F18:AW18" si="0">SUM(F13:F17)</f>
        <v>-2.2495000000000003</v>
      </c>
      <c r="G18" s="59">
        <f t="shared" si="0"/>
        <v>-2.2262900000000001</v>
      </c>
      <c r="H18" s="59">
        <f t="shared" si="0"/>
        <v>-2.20275</v>
      </c>
      <c r="I18" s="59">
        <f t="shared" si="0"/>
        <v>-2.1789900000000002</v>
      </c>
      <c r="J18" s="59">
        <f t="shared" si="0"/>
        <v>-2.1556700000000002</v>
      </c>
      <c r="K18" s="59">
        <f t="shared" si="0"/>
        <v>-2.13158</v>
      </c>
      <c r="L18" s="59">
        <f t="shared" si="0"/>
        <v>-2.1088100000000001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4.9002582797296246E-2</v>
      </c>
      <c r="G19" s="33">
        <f>'Option 1'!G19</f>
        <v>0.13357540776862326</v>
      </c>
      <c r="H19" s="33">
        <f>'Option 1'!H19</f>
        <v>0.19563841857923389</v>
      </c>
      <c r="I19" s="33">
        <f>'Option 1'!I19</f>
        <v>0.25277067739227166</v>
      </c>
      <c r="J19" s="33">
        <f>'Option 1'!J19</f>
        <v>0.30767468137643428</v>
      </c>
      <c r="K19" s="33">
        <f>'Option 1'!K19</f>
        <v>0.35649344277372802</v>
      </c>
      <c r="L19" s="33">
        <f>'Option 1'!L19</f>
        <v>0.41052901008608877</v>
      </c>
      <c r="M19" s="33">
        <f>'Option 1'!M19</f>
        <v>0.43713046705586761</v>
      </c>
      <c r="N19" s="33">
        <f>'Option 1'!N19</f>
        <v>0.44919869238930504</v>
      </c>
      <c r="O19" s="33">
        <f>'Option 1'!O19</f>
        <v>0.46164524806216128</v>
      </c>
      <c r="P19" s="33">
        <f>'Option 1'!P19</f>
        <v>0.47437506635353038</v>
      </c>
      <c r="Q19" s="33">
        <f>'Option 1'!Q19</f>
        <v>0.48633440194946759</v>
      </c>
      <c r="R19" s="33">
        <f>'Option 1'!R19</f>
        <v>0.49432309794738144</v>
      </c>
      <c r="S19" s="33">
        <f>'Option 1'!S19</f>
        <v>0.50071560613084309</v>
      </c>
      <c r="T19" s="33">
        <f>'Option 1'!T19</f>
        <v>0.50641503205922123</v>
      </c>
      <c r="U19" s="33">
        <f>'Option 1'!U19</f>
        <v>0.51105801113806903</v>
      </c>
      <c r="V19" s="33">
        <f>'Option 1'!V19</f>
        <v>0.51377458942483623</v>
      </c>
      <c r="W19" s="33">
        <f>'Option 1'!W19</f>
        <v>0.51606628113530872</v>
      </c>
      <c r="X19" s="33">
        <f>'Option 1'!X19</f>
        <v>0.51840418491607454</v>
      </c>
      <c r="Y19" s="33">
        <f>'Option 1'!Y19</f>
        <v>0.520740233944742</v>
      </c>
      <c r="Z19" s="33">
        <f>'Option 1'!Z19</f>
        <v>0.52314103649895483</v>
      </c>
      <c r="AA19" s="33">
        <f>'Option 1'!AA19</f>
        <v>0.52529122208021928</v>
      </c>
      <c r="AB19" s="33">
        <f>'Option 1'!AB19</f>
        <v>0.52704731248091052</v>
      </c>
      <c r="AC19" s="33">
        <f>'Option 1'!AC19</f>
        <v>0.52832521501285157</v>
      </c>
      <c r="AD19" s="33">
        <f>'Option 1'!AD19</f>
        <v>0.52964891692824623</v>
      </c>
      <c r="AE19" s="33">
        <f>'Option 1'!AE19</f>
        <v>0.53091871978279093</v>
      </c>
      <c r="AF19" s="33">
        <f>'Option 1'!AF19</f>
        <v>0.53169052657352833</v>
      </c>
      <c r="AG19" s="33">
        <f>'Option 1'!AG19</f>
        <v>0.53169052657352833</v>
      </c>
      <c r="AH19" s="33">
        <f>'Option 1'!AH19</f>
        <v>0.53169052657352833</v>
      </c>
      <c r="AI19" s="33">
        <f>'Option 1'!AI19</f>
        <v>0.53169052657352833</v>
      </c>
      <c r="AJ19" s="33">
        <f>'Option 1'!AJ19</f>
        <v>0.53169052657352833</v>
      </c>
      <c r="AK19" s="33">
        <f>'Option 1'!AK19</f>
        <v>0.53169052657352833</v>
      </c>
      <c r="AL19" s="33">
        <f>'Option 1'!AL19</f>
        <v>0.53169052657352833</v>
      </c>
      <c r="AM19" s="33">
        <f>'Option 1'!AM19</f>
        <v>0.53169052657352833</v>
      </c>
      <c r="AN19" s="33">
        <f>'Option 1'!AN19</f>
        <v>0.53169052657352833</v>
      </c>
      <c r="AO19" s="33">
        <f>'Option 1'!AO19</f>
        <v>0.53169052657352833</v>
      </c>
      <c r="AP19" s="33">
        <f>'Option 1'!AP19</f>
        <v>0.53169052657352833</v>
      </c>
      <c r="AQ19" s="33">
        <f>'Option 1'!AQ19</f>
        <v>0.53169052657352833</v>
      </c>
      <c r="AR19" s="33">
        <f>'Option 1'!AR19</f>
        <v>0.53169052657352833</v>
      </c>
      <c r="AS19" s="33">
        <f>'Option 1'!AS19</f>
        <v>0.53169052657352833</v>
      </c>
      <c r="AT19" s="33">
        <f>'Option 1'!AT19</f>
        <v>0.53169052657352833</v>
      </c>
      <c r="AU19" s="33">
        <f>'Option 1'!AU19</f>
        <v>0.53169052657352833</v>
      </c>
      <c r="AV19" s="33">
        <f>'Option 1'!AV19</f>
        <v>0.53169052657352833</v>
      </c>
      <c r="AW19" s="33">
        <f>'Option 1'!AW19</f>
        <v>0.53169052657352833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4.9002582797296246E-2</v>
      </c>
      <c r="G25" s="67">
        <f t="shared" si="1"/>
        <v>0.13357540776862326</v>
      </c>
      <c r="H25" s="67">
        <f t="shared" si="1"/>
        <v>0.19563841857923389</v>
      </c>
      <c r="I25" s="67">
        <f t="shared" si="1"/>
        <v>0.25277067739227166</v>
      </c>
      <c r="J25" s="67">
        <f t="shared" si="1"/>
        <v>0.30767468137643428</v>
      </c>
      <c r="K25" s="67">
        <f t="shared" si="1"/>
        <v>0.35649344277372802</v>
      </c>
      <c r="L25" s="67">
        <f t="shared" si="1"/>
        <v>0.41052901008608877</v>
      </c>
      <c r="M25" s="67">
        <f t="shared" si="1"/>
        <v>0.43713046705586761</v>
      </c>
      <c r="N25" s="67">
        <f t="shared" si="1"/>
        <v>0.44919869238930504</v>
      </c>
      <c r="O25" s="67">
        <f t="shared" si="1"/>
        <v>0.46164524806216128</v>
      </c>
      <c r="P25" s="67">
        <f t="shared" si="1"/>
        <v>0.47437506635353038</v>
      </c>
      <c r="Q25" s="67">
        <f t="shared" si="1"/>
        <v>0.48633440194946759</v>
      </c>
      <c r="R25" s="67">
        <f t="shared" si="1"/>
        <v>0.49432309794738144</v>
      </c>
      <c r="S25" s="67">
        <f t="shared" si="1"/>
        <v>0.50071560613084309</v>
      </c>
      <c r="T25" s="67">
        <f t="shared" si="1"/>
        <v>0.50641503205922123</v>
      </c>
      <c r="U25" s="67">
        <f t="shared" si="1"/>
        <v>0.51105801113806903</v>
      </c>
      <c r="V25" s="67">
        <f t="shared" si="1"/>
        <v>0.51377458942483623</v>
      </c>
      <c r="W25" s="67">
        <f t="shared" si="1"/>
        <v>0.51606628113530872</v>
      </c>
      <c r="X25" s="67">
        <f t="shared" si="1"/>
        <v>0.51840418491607454</v>
      </c>
      <c r="Y25" s="67">
        <f t="shared" si="1"/>
        <v>0.520740233944742</v>
      </c>
      <c r="Z25" s="67">
        <f t="shared" si="1"/>
        <v>0.52314103649895483</v>
      </c>
      <c r="AA25" s="67">
        <f t="shared" si="1"/>
        <v>0.52529122208021928</v>
      </c>
      <c r="AB25" s="67">
        <f t="shared" si="1"/>
        <v>0.52704731248091052</v>
      </c>
      <c r="AC25" s="67">
        <f t="shared" si="1"/>
        <v>0.52832521501285157</v>
      </c>
      <c r="AD25" s="67">
        <f t="shared" si="1"/>
        <v>0.52964891692824623</v>
      </c>
      <c r="AE25" s="67">
        <f t="shared" si="1"/>
        <v>0.53091871978279093</v>
      </c>
      <c r="AF25" s="67">
        <f t="shared" si="1"/>
        <v>0.53169052657352833</v>
      </c>
      <c r="AG25" s="67">
        <f t="shared" si="1"/>
        <v>0.53169052657352833</v>
      </c>
      <c r="AH25" s="67">
        <f t="shared" si="1"/>
        <v>0.53169052657352833</v>
      </c>
      <c r="AI25" s="67">
        <f t="shared" si="1"/>
        <v>0.53169052657352833</v>
      </c>
      <c r="AJ25" s="67">
        <f t="shared" si="1"/>
        <v>0.53169052657352833</v>
      </c>
      <c r="AK25" s="67">
        <f t="shared" si="1"/>
        <v>0.53169052657352833</v>
      </c>
      <c r="AL25" s="67">
        <f t="shared" si="1"/>
        <v>0.53169052657352833</v>
      </c>
      <c r="AM25" s="67">
        <f t="shared" si="1"/>
        <v>0.53169052657352833</v>
      </c>
      <c r="AN25" s="67">
        <f t="shared" si="1"/>
        <v>0.53169052657352833</v>
      </c>
      <c r="AO25" s="67">
        <f t="shared" si="1"/>
        <v>0.53169052657352833</v>
      </c>
      <c r="AP25" s="67">
        <f t="shared" si="1"/>
        <v>0.53169052657352833</v>
      </c>
      <c r="AQ25" s="67">
        <f t="shared" si="1"/>
        <v>0.53169052657352833</v>
      </c>
      <c r="AR25" s="67">
        <f t="shared" si="1"/>
        <v>0.53169052657352833</v>
      </c>
      <c r="AS25" s="67">
        <f t="shared" si="1"/>
        <v>0.53169052657352833</v>
      </c>
      <c r="AT25" s="67">
        <f t="shared" si="1"/>
        <v>0.53169052657352833</v>
      </c>
      <c r="AU25" s="67">
        <f t="shared" si="1"/>
        <v>0.53169052657352833</v>
      </c>
      <c r="AV25" s="67">
        <f t="shared" si="1"/>
        <v>0.53169052657352833</v>
      </c>
      <c r="AW25" s="67">
        <f t="shared" si="1"/>
        <v>0.53169052657352833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-2.2728199999999998</v>
      </c>
      <c r="F26" s="59">
        <f t="shared" ref="F26:BD26" si="2">F18+F25</f>
        <v>-2.2004974172027039</v>
      </c>
      <c r="G26" s="59">
        <f t="shared" si="2"/>
        <v>-2.0927145922313768</v>
      </c>
      <c r="H26" s="59">
        <f t="shared" si="2"/>
        <v>-2.0071115814207663</v>
      </c>
      <c r="I26" s="59">
        <f t="shared" si="2"/>
        <v>-1.9262193226077287</v>
      </c>
      <c r="J26" s="59">
        <f t="shared" si="2"/>
        <v>-1.8479953186235658</v>
      </c>
      <c r="K26" s="59">
        <f t="shared" si="2"/>
        <v>-1.775086557226272</v>
      </c>
      <c r="L26" s="59">
        <f t="shared" si="2"/>
        <v>-1.6982809899139113</v>
      </c>
      <c r="M26" s="59">
        <f t="shared" si="2"/>
        <v>0.43713046705586761</v>
      </c>
      <c r="N26" s="59">
        <f t="shared" si="2"/>
        <v>0.44919869238930504</v>
      </c>
      <c r="O26" s="59">
        <f t="shared" si="2"/>
        <v>0.46164524806216128</v>
      </c>
      <c r="P26" s="59">
        <f t="shared" si="2"/>
        <v>0.47437506635353038</v>
      </c>
      <c r="Q26" s="59">
        <f t="shared" si="2"/>
        <v>0.48633440194946759</v>
      </c>
      <c r="R26" s="59">
        <f t="shared" si="2"/>
        <v>0.49432309794738144</v>
      </c>
      <c r="S26" s="59">
        <f t="shared" si="2"/>
        <v>0.50071560613084309</v>
      </c>
      <c r="T26" s="59">
        <f t="shared" si="2"/>
        <v>0.50641503205922123</v>
      </c>
      <c r="U26" s="59">
        <f t="shared" si="2"/>
        <v>0.51105801113806903</v>
      </c>
      <c r="V26" s="59">
        <f t="shared" si="2"/>
        <v>0.51377458942483623</v>
      </c>
      <c r="W26" s="59">
        <f t="shared" si="2"/>
        <v>0.51606628113530872</v>
      </c>
      <c r="X26" s="59">
        <f t="shared" si="2"/>
        <v>0.51840418491607454</v>
      </c>
      <c r="Y26" s="59">
        <f t="shared" si="2"/>
        <v>0.520740233944742</v>
      </c>
      <c r="Z26" s="59">
        <f t="shared" si="2"/>
        <v>0.52314103649895483</v>
      </c>
      <c r="AA26" s="59">
        <f t="shared" si="2"/>
        <v>0.52529122208021928</v>
      </c>
      <c r="AB26" s="59">
        <f t="shared" si="2"/>
        <v>0.52704731248091052</v>
      </c>
      <c r="AC26" s="59">
        <f t="shared" si="2"/>
        <v>0.52832521501285157</v>
      </c>
      <c r="AD26" s="59">
        <f t="shared" si="2"/>
        <v>0.52964891692824623</v>
      </c>
      <c r="AE26" s="59">
        <f t="shared" si="2"/>
        <v>0.53091871978279093</v>
      </c>
      <c r="AF26" s="59">
        <f t="shared" si="2"/>
        <v>0.53169052657352833</v>
      </c>
      <c r="AG26" s="59">
        <f t="shared" si="2"/>
        <v>0.53169052657352833</v>
      </c>
      <c r="AH26" s="59">
        <f t="shared" si="2"/>
        <v>0.53169052657352833</v>
      </c>
      <c r="AI26" s="59">
        <f t="shared" si="2"/>
        <v>0.53169052657352833</v>
      </c>
      <c r="AJ26" s="59">
        <f t="shared" si="2"/>
        <v>0.53169052657352833</v>
      </c>
      <c r="AK26" s="59">
        <f t="shared" si="2"/>
        <v>0.53169052657352833</v>
      </c>
      <c r="AL26" s="59">
        <f t="shared" si="2"/>
        <v>0.53169052657352833</v>
      </c>
      <c r="AM26" s="59">
        <f t="shared" si="2"/>
        <v>0.53169052657352833</v>
      </c>
      <c r="AN26" s="59">
        <f t="shared" si="2"/>
        <v>0.53169052657352833</v>
      </c>
      <c r="AO26" s="59">
        <f t="shared" si="2"/>
        <v>0.53169052657352833</v>
      </c>
      <c r="AP26" s="59">
        <f t="shared" si="2"/>
        <v>0.53169052657352833</v>
      </c>
      <c r="AQ26" s="59">
        <f t="shared" si="2"/>
        <v>0.53169052657352833</v>
      </c>
      <c r="AR26" s="59">
        <f t="shared" si="2"/>
        <v>0.53169052657352833</v>
      </c>
      <c r="AS26" s="59">
        <f t="shared" si="2"/>
        <v>0.53169052657352833</v>
      </c>
      <c r="AT26" s="59">
        <f t="shared" si="2"/>
        <v>0.53169052657352833</v>
      </c>
      <c r="AU26" s="59">
        <f t="shared" si="2"/>
        <v>0.53169052657352833</v>
      </c>
      <c r="AV26" s="59">
        <f t="shared" si="2"/>
        <v>0.53169052657352833</v>
      </c>
      <c r="AW26" s="59">
        <f t="shared" si="2"/>
        <v>0.53169052657352833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-1.8182559999999999</v>
      </c>
      <c r="F28" s="34">
        <f t="shared" ref="F28:AW28" si="4">F26*F27</f>
        <v>-1.7603979337621631</v>
      </c>
      <c r="G28" s="34">
        <f t="shared" si="4"/>
        <v>-1.6741716737851016</v>
      </c>
      <c r="H28" s="34">
        <f t="shared" si="4"/>
        <v>-1.605689265136613</v>
      </c>
      <c r="I28" s="34">
        <f t="shared" si="4"/>
        <v>-1.540975458086183</v>
      </c>
      <c r="J28" s="34">
        <f t="shared" si="4"/>
        <v>-1.4783962548988527</v>
      </c>
      <c r="K28" s="34">
        <f t="shared" si="4"/>
        <v>-1.4200692457810176</v>
      </c>
      <c r="L28" s="34">
        <f t="shared" si="4"/>
        <v>-1.3586247919311292</v>
      </c>
      <c r="M28" s="34">
        <f t="shared" si="4"/>
        <v>0.34970437364469409</v>
      </c>
      <c r="N28" s="34">
        <f t="shared" si="4"/>
        <v>0.35935895391144407</v>
      </c>
      <c r="O28" s="34">
        <f t="shared" si="4"/>
        <v>0.36931619844972907</v>
      </c>
      <c r="P28" s="34">
        <f t="shared" si="4"/>
        <v>0.37950005308282431</v>
      </c>
      <c r="Q28" s="34">
        <f t="shared" si="4"/>
        <v>0.38906752155957408</v>
      </c>
      <c r="R28" s="34">
        <f t="shared" si="4"/>
        <v>0.39545847835790515</v>
      </c>
      <c r="S28" s="34">
        <f t="shared" si="4"/>
        <v>0.40057248490467451</v>
      </c>
      <c r="T28" s="34">
        <f t="shared" si="4"/>
        <v>0.40513202564737699</v>
      </c>
      <c r="U28" s="34">
        <f t="shared" si="4"/>
        <v>0.40884640891045526</v>
      </c>
      <c r="V28" s="34">
        <f t="shared" si="4"/>
        <v>0.41101967153986901</v>
      </c>
      <c r="W28" s="34">
        <f t="shared" si="4"/>
        <v>0.41285302490824699</v>
      </c>
      <c r="X28" s="34">
        <f t="shared" si="4"/>
        <v>0.41472334793285964</v>
      </c>
      <c r="Y28" s="34">
        <f t="shared" si="4"/>
        <v>0.4165921871557936</v>
      </c>
      <c r="Z28" s="34">
        <f t="shared" si="4"/>
        <v>0.41851282919916388</v>
      </c>
      <c r="AA28" s="34">
        <f t="shared" si="4"/>
        <v>0.42023297766417544</v>
      </c>
      <c r="AB28" s="34">
        <f t="shared" si="4"/>
        <v>0.42163784998472842</v>
      </c>
      <c r="AC28" s="34">
        <f t="shared" si="4"/>
        <v>0.42266017201028128</v>
      </c>
      <c r="AD28" s="34">
        <f t="shared" si="4"/>
        <v>0.42371913354259699</v>
      </c>
      <c r="AE28" s="34">
        <f t="shared" si="4"/>
        <v>0.42473497582623276</v>
      </c>
      <c r="AF28" s="34">
        <f t="shared" si="4"/>
        <v>0.42535242125882267</v>
      </c>
      <c r="AG28" s="34">
        <f t="shared" si="4"/>
        <v>0.42535242125882267</v>
      </c>
      <c r="AH28" s="34">
        <f t="shared" si="4"/>
        <v>0.42535242125882267</v>
      </c>
      <c r="AI28" s="34">
        <f t="shared" si="4"/>
        <v>0.42535242125882267</v>
      </c>
      <c r="AJ28" s="34">
        <f t="shared" si="4"/>
        <v>0.42535242125882267</v>
      </c>
      <c r="AK28" s="34">
        <f t="shared" si="4"/>
        <v>0.42535242125882267</v>
      </c>
      <c r="AL28" s="34">
        <f t="shared" si="4"/>
        <v>0.42535242125882267</v>
      </c>
      <c r="AM28" s="34">
        <f t="shared" si="4"/>
        <v>0.42535242125882267</v>
      </c>
      <c r="AN28" s="34">
        <f t="shared" si="4"/>
        <v>0.42535242125882267</v>
      </c>
      <c r="AO28" s="34">
        <f t="shared" si="4"/>
        <v>0.42535242125882267</v>
      </c>
      <c r="AP28" s="34">
        <f t="shared" si="4"/>
        <v>0.42535242125882267</v>
      </c>
      <c r="AQ28" s="34">
        <f t="shared" si="4"/>
        <v>0.42535242125882267</v>
      </c>
      <c r="AR28" s="34">
        <f t="shared" si="4"/>
        <v>0.42535242125882267</v>
      </c>
      <c r="AS28" s="34">
        <f t="shared" si="4"/>
        <v>0.42535242125882267</v>
      </c>
      <c r="AT28" s="34">
        <f t="shared" si="4"/>
        <v>0.42535242125882267</v>
      </c>
      <c r="AU28" s="34">
        <f t="shared" si="4"/>
        <v>0.42535242125882267</v>
      </c>
      <c r="AV28" s="34">
        <f t="shared" si="4"/>
        <v>0.42535242125882267</v>
      </c>
      <c r="AW28" s="34">
        <f t="shared" si="4"/>
        <v>0.42535242125882267</v>
      </c>
      <c r="AX28" s="34"/>
      <c r="AY28" s="34"/>
      <c r="AZ28" s="34"/>
      <c r="BA28" s="34"/>
      <c r="BB28" s="34"/>
      <c r="BC28" s="34"/>
      <c r="BD28" s="34"/>
    </row>
    <row r="29" spans="1:56" x14ac:dyDescent="0.3">
      <c r="A29" s="115"/>
      <c r="B29" s="9" t="s">
        <v>92</v>
      </c>
      <c r="C29" s="11" t="s">
        <v>44</v>
      </c>
      <c r="D29" s="9" t="s">
        <v>40</v>
      </c>
      <c r="E29" s="34">
        <f>E26-E28</f>
        <v>-0.45456399999999997</v>
      </c>
      <c r="F29" s="34">
        <f t="shared" ref="F29:AW29" si="5">F26-F28</f>
        <v>-0.44009948344054073</v>
      </c>
      <c r="G29" s="34">
        <f t="shared" si="5"/>
        <v>-0.41854291844627523</v>
      </c>
      <c r="H29" s="34">
        <f t="shared" si="5"/>
        <v>-0.40142231628415326</v>
      </c>
      <c r="I29" s="34">
        <f t="shared" si="5"/>
        <v>-0.38524386452154569</v>
      </c>
      <c r="J29" s="34">
        <f t="shared" si="5"/>
        <v>-0.36959906372471307</v>
      </c>
      <c r="K29" s="34">
        <f t="shared" si="5"/>
        <v>-0.35501731144525439</v>
      </c>
      <c r="L29" s="34">
        <f t="shared" si="5"/>
        <v>-0.33965619798278213</v>
      </c>
      <c r="M29" s="34">
        <f t="shared" si="5"/>
        <v>8.7426093411173522E-2</v>
      </c>
      <c r="N29" s="34">
        <f t="shared" si="5"/>
        <v>8.9839738477860975E-2</v>
      </c>
      <c r="O29" s="34">
        <f t="shared" si="5"/>
        <v>9.2329049612432212E-2</v>
      </c>
      <c r="P29" s="34">
        <f t="shared" si="5"/>
        <v>9.4875013270706077E-2</v>
      </c>
      <c r="Q29" s="34">
        <f t="shared" si="5"/>
        <v>9.7266880389893506E-2</v>
      </c>
      <c r="R29" s="34">
        <f t="shared" si="5"/>
        <v>9.8864619589476288E-2</v>
      </c>
      <c r="S29" s="34">
        <f t="shared" si="5"/>
        <v>0.10014312122616859</v>
      </c>
      <c r="T29" s="34">
        <f t="shared" si="5"/>
        <v>0.10128300641184423</v>
      </c>
      <c r="U29" s="34">
        <f t="shared" si="5"/>
        <v>0.10221160222761377</v>
      </c>
      <c r="V29" s="34">
        <f t="shared" si="5"/>
        <v>0.10275491788496721</v>
      </c>
      <c r="W29" s="34">
        <f t="shared" si="5"/>
        <v>0.10321325622706173</v>
      </c>
      <c r="X29" s="34">
        <f t="shared" si="5"/>
        <v>0.1036808369832149</v>
      </c>
      <c r="Y29" s="34">
        <f t="shared" si="5"/>
        <v>0.1041480467889484</v>
      </c>
      <c r="Z29" s="34">
        <f t="shared" si="5"/>
        <v>0.10462820729979094</v>
      </c>
      <c r="AA29" s="34">
        <f t="shared" si="5"/>
        <v>0.10505824441604383</v>
      </c>
      <c r="AB29" s="34">
        <f t="shared" si="5"/>
        <v>0.1054094624961821</v>
      </c>
      <c r="AC29" s="34">
        <f t="shared" si="5"/>
        <v>0.10566504300257029</v>
      </c>
      <c r="AD29" s="34">
        <f t="shared" si="5"/>
        <v>0.10592978338564923</v>
      </c>
      <c r="AE29" s="34">
        <f t="shared" si="5"/>
        <v>0.10618374395655816</v>
      </c>
      <c r="AF29" s="34">
        <f t="shared" si="5"/>
        <v>0.10633810531470567</v>
      </c>
      <c r="AG29" s="34">
        <f t="shared" si="5"/>
        <v>0.10633810531470567</v>
      </c>
      <c r="AH29" s="34">
        <f t="shared" si="5"/>
        <v>0.10633810531470567</v>
      </c>
      <c r="AI29" s="34">
        <f t="shared" si="5"/>
        <v>0.10633810531470567</v>
      </c>
      <c r="AJ29" s="34">
        <f t="shared" si="5"/>
        <v>0.10633810531470567</v>
      </c>
      <c r="AK29" s="34">
        <f t="shared" si="5"/>
        <v>0.10633810531470567</v>
      </c>
      <c r="AL29" s="34">
        <f t="shared" si="5"/>
        <v>0.10633810531470567</v>
      </c>
      <c r="AM29" s="34">
        <f t="shared" si="5"/>
        <v>0.10633810531470567</v>
      </c>
      <c r="AN29" s="34">
        <f t="shared" si="5"/>
        <v>0.10633810531470567</v>
      </c>
      <c r="AO29" s="34">
        <f t="shared" si="5"/>
        <v>0.10633810531470567</v>
      </c>
      <c r="AP29" s="34">
        <f t="shared" si="5"/>
        <v>0.10633810531470567</v>
      </c>
      <c r="AQ29" s="34">
        <f t="shared" si="5"/>
        <v>0.10633810531470567</v>
      </c>
      <c r="AR29" s="34">
        <f t="shared" si="5"/>
        <v>0.10633810531470567</v>
      </c>
      <c r="AS29" s="34">
        <f t="shared" si="5"/>
        <v>0.10633810531470567</v>
      </c>
      <c r="AT29" s="34">
        <f t="shared" si="5"/>
        <v>0.10633810531470567</v>
      </c>
      <c r="AU29" s="34">
        <f t="shared" si="5"/>
        <v>0.10633810531470567</v>
      </c>
      <c r="AV29" s="34">
        <f t="shared" si="5"/>
        <v>0.10633810531470567</v>
      </c>
      <c r="AW29" s="34">
        <f t="shared" si="5"/>
        <v>0.10633810531470567</v>
      </c>
      <c r="AX29" s="34"/>
      <c r="AY29" s="34"/>
      <c r="AZ29" s="34"/>
      <c r="BA29" s="34"/>
      <c r="BB29" s="34"/>
      <c r="BC29" s="34"/>
      <c r="BD29" s="34"/>
    </row>
    <row r="30" spans="1:56" ht="16.5" hidden="1" customHeight="1" outlineLevel="1" x14ac:dyDescent="0.35">
      <c r="A30" s="115"/>
      <c r="B30" s="9" t="s">
        <v>1</v>
      </c>
      <c r="C30" s="11" t="s">
        <v>53</v>
      </c>
      <c r="D30" s="9" t="s">
        <v>40</v>
      </c>
      <c r="F30" s="34">
        <f>$E$28/'Fixed data'!$C$7</f>
        <v>-4.0405688888888888E-2</v>
      </c>
      <c r="G30" s="34">
        <f>$E$28/'Fixed data'!$C$7</f>
        <v>-4.0405688888888888E-2</v>
      </c>
      <c r="H30" s="34">
        <f>$E$28/'Fixed data'!$C$7</f>
        <v>-4.0405688888888888E-2</v>
      </c>
      <c r="I30" s="34">
        <f>$E$28/'Fixed data'!$C$7</f>
        <v>-4.0405688888888888E-2</v>
      </c>
      <c r="J30" s="34">
        <f>$E$28/'Fixed data'!$C$7</f>
        <v>-4.0405688888888888E-2</v>
      </c>
      <c r="K30" s="34">
        <f>$E$28/'Fixed data'!$C$7</f>
        <v>-4.0405688888888888E-2</v>
      </c>
      <c r="L30" s="34">
        <f>$E$28/'Fixed data'!$C$7</f>
        <v>-4.0405688888888888E-2</v>
      </c>
      <c r="M30" s="34">
        <f>$E$28/'Fixed data'!$C$7</f>
        <v>-4.0405688888888888E-2</v>
      </c>
      <c r="N30" s="34">
        <f>$E$28/'Fixed data'!$C$7</f>
        <v>-4.0405688888888888E-2</v>
      </c>
      <c r="O30" s="34">
        <f>$E$28/'Fixed data'!$C$7</f>
        <v>-4.0405688888888888E-2</v>
      </c>
      <c r="P30" s="34">
        <f>$E$28/'Fixed data'!$C$7</f>
        <v>-4.0405688888888888E-2</v>
      </c>
      <c r="Q30" s="34">
        <f>$E$28/'Fixed data'!$C$7</f>
        <v>-4.0405688888888888E-2</v>
      </c>
      <c r="R30" s="34">
        <f>$E$28/'Fixed data'!$C$7</f>
        <v>-4.0405688888888888E-2</v>
      </c>
      <c r="S30" s="34">
        <f>$E$28/'Fixed data'!$C$7</f>
        <v>-4.0405688888888888E-2</v>
      </c>
      <c r="T30" s="34">
        <f>$E$28/'Fixed data'!$C$7</f>
        <v>-4.0405688888888888E-2</v>
      </c>
      <c r="U30" s="34">
        <f>$E$28/'Fixed data'!$C$7</f>
        <v>-4.0405688888888888E-2</v>
      </c>
      <c r="V30" s="34">
        <f>$E$28/'Fixed data'!$C$7</f>
        <v>-4.0405688888888888E-2</v>
      </c>
      <c r="W30" s="34">
        <f>$E$28/'Fixed data'!$C$7</f>
        <v>-4.0405688888888888E-2</v>
      </c>
      <c r="X30" s="34">
        <f>$E$28/'Fixed data'!$C$7</f>
        <v>-4.0405688888888888E-2</v>
      </c>
      <c r="Y30" s="34">
        <f>$E$28/'Fixed data'!$C$7</f>
        <v>-4.0405688888888888E-2</v>
      </c>
      <c r="Z30" s="34">
        <f>$E$28/'Fixed data'!$C$7</f>
        <v>-4.0405688888888888E-2</v>
      </c>
      <c r="AA30" s="34">
        <f>$E$28/'Fixed data'!$C$7</f>
        <v>-4.0405688888888888E-2</v>
      </c>
      <c r="AB30" s="34">
        <f>$E$28/'Fixed data'!$C$7</f>
        <v>-4.0405688888888888E-2</v>
      </c>
      <c r="AC30" s="34">
        <f>$E$28/'Fixed data'!$C$7</f>
        <v>-4.0405688888888888E-2</v>
      </c>
      <c r="AD30" s="34">
        <f>$E$28/'Fixed data'!$C$7</f>
        <v>-4.0405688888888888E-2</v>
      </c>
      <c r="AE30" s="34">
        <f>$E$28/'Fixed data'!$C$7</f>
        <v>-4.0405688888888888E-2</v>
      </c>
      <c r="AF30" s="34">
        <f>$E$28/'Fixed data'!$C$7</f>
        <v>-4.0405688888888888E-2</v>
      </c>
      <c r="AG30" s="34">
        <f>$E$28/'Fixed data'!$C$7</f>
        <v>-4.0405688888888888E-2</v>
      </c>
      <c r="AH30" s="34">
        <f>$E$28/'Fixed data'!$C$7</f>
        <v>-4.0405688888888888E-2</v>
      </c>
      <c r="AI30" s="34">
        <f>$E$28/'Fixed data'!$C$7</f>
        <v>-4.0405688888888888E-2</v>
      </c>
      <c r="AJ30" s="34">
        <f>$E$28/'Fixed data'!$C$7</f>
        <v>-4.0405688888888888E-2</v>
      </c>
      <c r="AK30" s="34">
        <f>$E$28/'Fixed data'!$C$7</f>
        <v>-4.0405688888888888E-2</v>
      </c>
      <c r="AL30" s="34">
        <f>$E$28/'Fixed data'!$C$7</f>
        <v>-4.0405688888888888E-2</v>
      </c>
      <c r="AM30" s="34">
        <f>$E$28/'Fixed data'!$C$7</f>
        <v>-4.0405688888888888E-2</v>
      </c>
      <c r="AN30" s="34">
        <f>$E$28/'Fixed data'!$C$7</f>
        <v>-4.0405688888888888E-2</v>
      </c>
      <c r="AO30" s="34">
        <f>$E$28/'Fixed data'!$C$7</f>
        <v>-4.0405688888888888E-2</v>
      </c>
      <c r="AP30" s="34">
        <f>$E$28/'Fixed data'!$C$7</f>
        <v>-4.0405688888888888E-2</v>
      </c>
      <c r="AQ30" s="34">
        <f>$E$28/'Fixed data'!$C$7</f>
        <v>-4.0405688888888888E-2</v>
      </c>
      <c r="AR30" s="34">
        <f>$E$28/'Fixed data'!$C$7</f>
        <v>-4.0405688888888888E-2</v>
      </c>
      <c r="AS30" s="34">
        <f>$E$28/'Fixed data'!$C$7</f>
        <v>-4.0405688888888888E-2</v>
      </c>
      <c r="AT30" s="34">
        <f>$E$28/'Fixed data'!$C$7</f>
        <v>-4.0405688888888888E-2</v>
      </c>
      <c r="AU30" s="34">
        <f>$E$28/'Fixed data'!$C$7</f>
        <v>-4.0405688888888888E-2</v>
      </c>
      <c r="AV30" s="34">
        <f>$E$28/'Fixed data'!$C$7</f>
        <v>-4.0405688888888888E-2</v>
      </c>
      <c r="AW30" s="34">
        <f>$E$28/'Fixed data'!$C$7</f>
        <v>-4.0405688888888888E-2</v>
      </c>
      <c r="AX30" s="34">
        <f>$E$28/'Fixed data'!$C$7</f>
        <v>-4.0405688888888888E-2</v>
      </c>
      <c r="AY30" s="34"/>
      <c r="AZ30" s="34"/>
      <c r="BA30" s="34"/>
      <c r="BB30" s="34"/>
      <c r="BC30" s="34"/>
      <c r="BD30" s="34"/>
    </row>
    <row r="31" spans="1:56" ht="16.5" hidden="1" customHeight="1" outlineLevel="1" x14ac:dyDescent="0.35">
      <c r="A31" s="115"/>
      <c r="B31" s="9" t="s">
        <v>2</v>
      </c>
      <c r="C31" s="11" t="s">
        <v>54</v>
      </c>
      <c r="D31" s="9" t="s">
        <v>40</v>
      </c>
      <c r="F31" s="34"/>
      <c r="G31" s="34">
        <f>$F$28/'Fixed data'!$C$7</f>
        <v>-3.9119954083603622E-2</v>
      </c>
      <c r="H31" s="34">
        <f>$F$28/'Fixed data'!$C$7</f>
        <v>-3.9119954083603622E-2</v>
      </c>
      <c r="I31" s="34">
        <f>$F$28/'Fixed data'!$C$7</f>
        <v>-3.9119954083603622E-2</v>
      </c>
      <c r="J31" s="34">
        <f>$F$28/'Fixed data'!$C$7</f>
        <v>-3.9119954083603622E-2</v>
      </c>
      <c r="K31" s="34">
        <f>$F$28/'Fixed data'!$C$7</f>
        <v>-3.9119954083603622E-2</v>
      </c>
      <c r="L31" s="34">
        <f>$F$28/'Fixed data'!$C$7</f>
        <v>-3.9119954083603622E-2</v>
      </c>
      <c r="M31" s="34">
        <f>$F$28/'Fixed data'!$C$7</f>
        <v>-3.9119954083603622E-2</v>
      </c>
      <c r="N31" s="34">
        <f>$F$28/'Fixed data'!$C$7</f>
        <v>-3.9119954083603622E-2</v>
      </c>
      <c r="O31" s="34">
        <f>$F$28/'Fixed data'!$C$7</f>
        <v>-3.9119954083603622E-2</v>
      </c>
      <c r="P31" s="34">
        <f>$F$28/'Fixed data'!$C$7</f>
        <v>-3.9119954083603622E-2</v>
      </c>
      <c r="Q31" s="34">
        <f>$F$28/'Fixed data'!$C$7</f>
        <v>-3.9119954083603622E-2</v>
      </c>
      <c r="R31" s="34">
        <f>$F$28/'Fixed data'!$C$7</f>
        <v>-3.9119954083603622E-2</v>
      </c>
      <c r="S31" s="34">
        <f>$F$28/'Fixed data'!$C$7</f>
        <v>-3.9119954083603622E-2</v>
      </c>
      <c r="T31" s="34">
        <f>$F$28/'Fixed data'!$C$7</f>
        <v>-3.9119954083603622E-2</v>
      </c>
      <c r="U31" s="34">
        <f>$F$28/'Fixed data'!$C$7</f>
        <v>-3.9119954083603622E-2</v>
      </c>
      <c r="V31" s="34">
        <f>$F$28/'Fixed data'!$C$7</f>
        <v>-3.9119954083603622E-2</v>
      </c>
      <c r="W31" s="34">
        <f>$F$28/'Fixed data'!$C$7</f>
        <v>-3.9119954083603622E-2</v>
      </c>
      <c r="X31" s="34">
        <f>$F$28/'Fixed data'!$C$7</f>
        <v>-3.9119954083603622E-2</v>
      </c>
      <c r="Y31" s="34">
        <f>$F$28/'Fixed data'!$C$7</f>
        <v>-3.9119954083603622E-2</v>
      </c>
      <c r="Z31" s="34">
        <f>$F$28/'Fixed data'!$C$7</f>
        <v>-3.9119954083603622E-2</v>
      </c>
      <c r="AA31" s="34">
        <f>$F$28/'Fixed data'!$C$7</f>
        <v>-3.9119954083603622E-2</v>
      </c>
      <c r="AB31" s="34">
        <f>$F$28/'Fixed data'!$C$7</f>
        <v>-3.9119954083603622E-2</v>
      </c>
      <c r="AC31" s="34">
        <f>$F$28/'Fixed data'!$C$7</f>
        <v>-3.9119954083603622E-2</v>
      </c>
      <c r="AD31" s="34">
        <f>$F$28/'Fixed data'!$C$7</f>
        <v>-3.9119954083603622E-2</v>
      </c>
      <c r="AE31" s="34">
        <f>$F$28/'Fixed data'!$C$7</f>
        <v>-3.9119954083603622E-2</v>
      </c>
      <c r="AF31" s="34">
        <f>$F$28/'Fixed data'!$C$7</f>
        <v>-3.9119954083603622E-2</v>
      </c>
      <c r="AG31" s="34">
        <f>$F$28/'Fixed data'!$C$7</f>
        <v>-3.9119954083603622E-2</v>
      </c>
      <c r="AH31" s="34">
        <f>$F$28/'Fixed data'!$C$7</f>
        <v>-3.9119954083603622E-2</v>
      </c>
      <c r="AI31" s="34">
        <f>$F$28/'Fixed data'!$C$7</f>
        <v>-3.9119954083603622E-2</v>
      </c>
      <c r="AJ31" s="34">
        <f>$F$28/'Fixed data'!$C$7</f>
        <v>-3.9119954083603622E-2</v>
      </c>
      <c r="AK31" s="34">
        <f>$F$28/'Fixed data'!$C$7</f>
        <v>-3.9119954083603622E-2</v>
      </c>
      <c r="AL31" s="34">
        <f>$F$28/'Fixed data'!$C$7</f>
        <v>-3.9119954083603622E-2</v>
      </c>
      <c r="AM31" s="34">
        <f>$F$28/'Fixed data'!$C$7</f>
        <v>-3.9119954083603622E-2</v>
      </c>
      <c r="AN31" s="34">
        <f>$F$28/'Fixed data'!$C$7</f>
        <v>-3.9119954083603622E-2</v>
      </c>
      <c r="AO31" s="34">
        <f>$F$28/'Fixed data'!$C$7</f>
        <v>-3.9119954083603622E-2</v>
      </c>
      <c r="AP31" s="34">
        <f>$F$28/'Fixed data'!$C$7</f>
        <v>-3.9119954083603622E-2</v>
      </c>
      <c r="AQ31" s="34">
        <f>$F$28/'Fixed data'!$C$7</f>
        <v>-3.9119954083603622E-2</v>
      </c>
      <c r="AR31" s="34">
        <f>$F$28/'Fixed data'!$C$7</f>
        <v>-3.9119954083603622E-2</v>
      </c>
      <c r="AS31" s="34">
        <f>$F$28/'Fixed data'!$C$7</f>
        <v>-3.9119954083603622E-2</v>
      </c>
      <c r="AT31" s="34">
        <f>$F$28/'Fixed data'!$C$7</f>
        <v>-3.9119954083603622E-2</v>
      </c>
      <c r="AU31" s="34">
        <f>$F$28/'Fixed data'!$C$7</f>
        <v>-3.9119954083603622E-2</v>
      </c>
      <c r="AV31" s="34">
        <f>$F$28/'Fixed data'!$C$7</f>
        <v>-3.9119954083603622E-2</v>
      </c>
      <c r="AW31" s="34">
        <f>$F$28/'Fixed data'!$C$7</f>
        <v>-3.9119954083603622E-2</v>
      </c>
      <c r="AX31" s="34">
        <f>$F$28/'Fixed data'!$C$7</f>
        <v>-3.9119954083603622E-2</v>
      </c>
      <c r="AY31" s="34">
        <f>$F$28/'Fixed data'!$C$7</f>
        <v>-3.9119954083603622E-2</v>
      </c>
      <c r="AZ31" s="34"/>
      <c r="BA31" s="34"/>
      <c r="BB31" s="34"/>
      <c r="BC31" s="34"/>
      <c r="BD31" s="34"/>
    </row>
    <row r="32" spans="1:56" ht="16.5" hidden="1" customHeight="1" outlineLevel="1" x14ac:dyDescent="0.35">
      <c r="A32" s="115"/>
      <c r="B32" s="9" t="s">
        <v>3</v>
      </c>
      <c r="C32" s="11" t="s">
        <v>55</v>
      </c>
      <c r="D32" s="9" t="s">
        <v>40</v>
      </c>
      <c r="F32" s="34"/>
      <c r="G32" s="34"/>
      <c r="H32" s="34">
        <f>$G$28/'Fixed data'!$C$7</f>
        <v>-3.7203814973002257E-2</v>
      </c>
      <c r="I32" s="34">
        <f>$G$28/'Fixed data'!$C$7</f>
        <v>-3.7203814973002257E-2</v>
      </c>
      <c r="J32" s="34">
        <f>$G$28/'Fixed data'!$C$7</f>
        <v>-3.7203814973002257E-2</v>
      </c>
      <c r="K32" s="34">
        <f>$G$28/'Fixed data'!$C$7</f>
        <v>-3.7203814973002257E-2</v>
      </c>
      <c r="L32" s="34">
        <f>$G$28/'Fixed data'!$C$7</f>
        <v>-3.7203814973002257E-2</v>
      </c>
      <c r="M32" s="34">
        <f>$G$28/'Fixed data'!$C$7</f>
        <v>-3.7203814973002257E-2</v>
      </c>
      <c r="N32" s="34">
        <f>$G$28/'Fixed data'!$C$7</f>
        <v>-3.7203814973002257E-2</v>
      </c>
      <c r="O32" s="34">
        <f>$G$28/'Fixed data'!$C$7</f>
        <v>-3.7203814973002257E-2</v>
      </c>
      <c r="P32" s="34">
        <f>$G$28/'Fixed data'!$C$7</f>
        <v>-3.7203814973002257E-2</v>
      </c>
      <c r="Q32" s="34">
        <f>$G$28/'Fixed data'!$C$7</f>
        <v>-3.7203814973002257E-2</v>
      </c>
      <c r="R32" s="34">
        <f>$G$28/'Fixed data'!$C$7</f>
        <v>-3.7203814973002257E-2</v>
      </c>
      <c r="S32" s="34">
        <f>$G$28/'Fixed data'!$C$7</f>
        <v>-3.7203814973002257E-2</v>
      </c>
      <c r="T32" s="34">
        <f>$G$28/'Fixed data'!$C$7</f>
        <v>-3.7203814973002257E-2</v>
      </c>
      <c r="U32" s="34">
        <f>$G$28/'Fixed data'!$C$7</f>
        <v>-3.7203814973002257E-2</v>
      </c>
      <c r="V32" s="34">
        <f>$G$28/'Fixed data'!$C$7</f>
        <v>-3.7203814973002257E-2</v>
      </c>
      <c r="W32" s="34">
        <f>$G$28/'Fixed data'!$C$7</f>
        <v>-3.7203814973002257E-2</v>
      </c>
      <c r="X32" s="34">
        <f>$G$28/'Fixed data'!$C$7</f>
        <v>-3.7203814973002257E-2</v>
      </c>
      <c r="Y32" s="34">
        <f>$G$28/'Fixed data'!$C$7</f>
        <v>-3.7203814973002257E-2</v>
      </c>
      <c r="Z32" s="34">
        <f>$G$28/'Fixed data'!$C$7</f>
        <v>-3.7203814973002257E-2</v>
      </c>
      <c r="AA32" s="34">
        <f>$G$28/'Fixed data'!$C$7</f>
        <v>-3.7203814973002257E-2</v>
      </c>
      <c r="AB32" s="34">
        <f>$G$28/'Fixed data'!$C$7</f>
        <v>-3.7203814973002257E-2</v>
      </c>
      <c r="AC32" s="34">
        <f>$G$28/'Fixed data'!$C$7</f>
        <v>-3.7203814973002257E-2</v>
      </c>
      <c r="AD32" s="34">
        <f>$G$28/'Fixed data'!$C$7</f>
        <v>-3.7203814973002257E-2</v>
      </c>
      <c r="AE32" s="34">
        <f>$G$28/'Fixed data'!$C$7</f>
        <v>-3.7203814973002257E-2</v>
      </c>
      <c r="AF32" s="34">
        <f>$G$28/'Fixed data'!$C$7</f>
        <v>-3.7203814973002257E-2</v>
      </c>
      <c r="AG32" s="34">
        <f>$G$28/'Fixed data'!$C$7</f>
        <v>-3.7203814973002257E-2</v>
      </c>
      <c r="AH32" s="34">
        <f>$G$28/'Fixed data'!$C$7</f>
        <v>-3.7203814973002257E-2</v>
      </c>
      <c r="AI32" s="34">
        <f>$G$28/'Fixed data'!$C$7</f>
        <v>-3.7203814973002257E-2</v>
      </c>
      <c r="AJ32" s="34">
        <f>$G$28/'Fixed data'!$C$7</f>
        <v>-3.7203814973002257E-2</v>
      </c>
      <c r="AK32" s="34">
        <f>$G$28/'Fixed data'!$C$7</f>
        <v>-3.7203814973002257E-2</v>
      </c>
      <c r="AL32" s="34">
        <f>$G$28/'Fixed data'!$C$7</f>
        <v>-3.7203814973002257E-2</v>
      </c>
      <c r="AM32" s="34">
        <f>$G$28/'Fixed data'!$C$7</f>
        <v>-3.7203814973002257E-2</v>
      </c>
      <c r="AN32" s="34">
        <f>$G$28/'Fixed data'!$C$7</f>
        <v>-3.7203814973002257E-2</v>
      </c>
      <c r="AO32" s="34">
        <f>$G$28/'Fixed data'!$C$7</f>
        <v>-3.7203814973002257E-2</v>
      </c>
      <c r="AP32" s="34">
        <f>$G$28/'Fixed data'!$C$7</f>
        <v>-3.7203814973002257E-2</v>
      </c>
      <c r="AQ32" s="34">
        <f>$G$28/'Fixed data'!$C$7</f>
        <v>-3.7203814973002257E-2</v>
      </c>
      <c r="AR32" s="34">
        <f>$G$28/'Fixed data'!$C$7</f>
        <v>-3.7203814973002257E-2</v>
      </c>
      <c r="AS32" s="34">
        <f>$G$28/'Fixed data'!$C$7</f>
        <v>-3.7203814973002257E-2</v>
      </c>
      <c r="AT32" s="34">
        <f>$G$28/'Fixed data'!$C$7</f>
        <v>-3.7203814973002257E-2</v>
      </c>
      <c r="AU32" s="34">
        <f>$G$28/'Fixed data'!$C$7</f>
        <v>-3.7203814973002257E-2</v>
      </c>
      <c r="AV32" s="34">
        <f>$G$28/'Fixed data'!$C$7</f>
        <v>-3.7203814973002257E-2</v>
      </c>
      <c r="AW32" s="34">
        <f>$G$28/'Fixed data'!$C$7</f>
        <v>-3.7203814973002257E-2</v>
      </c>
      <c r="AX32" s="34">
        <f>$G$28/'Fixed data'!$C$7</f>
        <v>-3.7203814973002257E-2</v>
      </c>
      <c r="AY32" s="34">
        <f>$G$28/'Fixed data'!$C$7</f>
        <v>-3.7203814973002257E-2</v>
      </c>
      <c r="AZ32" s="34">
        <f>$G$28/'Fixed data'!$C$7</f>
        <v>-3.7203814973002257E-2</v>
      </c>
      <c r="BA32" s="34"/>
      <c r="BB32" s="34"/>
      <c r="BC32" s="34"/>
      <c r="BD32" s="34"/>
    </row>
    <row r="33" spans="1:57" ht="16.5" hidden="1" customHeight="1" outlineLevel="1" x14ac:dyDescent="0.35">
      <c r="A33" s="115"/>
      <c r="B33" s="9" t="s">
        <v>4</v>
      </c>
      <c r="C33" s="11" t="s">
        <v>56</v>
      </c>
      <c r="D33" s="9" t="s">
        <v>40</v>
      </c>
      <c r="F33" s="34"/>
      <c r="G33" s="34"/>
      <c r="H33" s="34"/>
      <c r="I33" s="34">
        <f>$H$28/'Fixed data'!$C$7</f>
        <v>-3.5681983669702509E-2</v>
      </c>
      <c r="J33" s="34">
        <f>$H$28/'Fixed data'!$C$7</f>
        <v>-3.5681983669702509E-2</v>
      </c>
      <c r="K33" s="34">
        <f>$H$28/'Fixed data'!$C$7</f>
        <v>-3.5681983669702509E-2</v>
      </c>
      <c r="L33" s="34">
        <f>$H$28/'Fixed data'!$C$7</f>
        <v>-3.5681983669702509E-2</v>
      </c>
      <c r="M33" s="34">
        <f>$H$28/'Fixed data'!$C$7</f>
        <v>-3.5681983669702509E-2</v>
      </c>
      <c r="N33" s="34">
        <f>$H$28/'Fixed data'!$C$7</f>
        <v>-3.5681983669702509E-2</v>
      </c>
      <c r="O33" s="34">
        <f>$H$28/'Fixed data'!$C$7</f>
        <v>-3.5681983669702509E-2</v>
      </c>
      <c r="P33" s="34">
        <f>$H$28/'Fixed data'!$C$7</f>
        <v>-3.5681983669702509E-2</v>
      </c>
      <c r="Q33" s="34">
        <f>$H$28/'Fixed data'!$C$7</f>
        <v>-3.5681983669702509E-2</v>
      </c>
      <c r="R33" s="34">
        <f>$H$28/'Fixed data'!$C$7</f>
        <v>-3.5681983669702509E-2</v>
      </c>
      <c r="S33" s="34">
        <f>$H$28/'Fixed data'!$C$7</f>
        <v>-3.5681983669702509E-2</v>
      </c>
      <c r="T33" s="34">
        <f>$H$28/'Fixed data'!$C$7</f>
        <v>-3.5681983669702509E-2</v>
      </c>
      <c r="U33" s="34">
        <f>$H$28/'Fixed data'!$C$7</f>
        <v>-3.5681983669702509E-2</v>
      </c>
      <c r="V33" s="34">
        <f>$H$28/'Fixed data'!$C$7</f>
        <v>-3.5681983669702509E-2</v>
      </c>
      <c r="W33" s="34">
        <f>$H$28/'Fixed data'!$C$7</f>
        <v>-3.5681983669702509E-2</v>
      </c>
      <c r="X33" s="34">
        <f>$H$28/'Fixed data'!$C$7</f>
        <v>-3.5681983669702509E-2</v>
      </c>
      <c r="Y33" s="34">
        <f>$H$28/'Fixed data'!$C$7</f>
        <v>-3.5681983669702509E-2</v>
      </c>
      <c r="Z33" s="34">
        <f>$H$28/'Fixed data'!$C$7</f>
        <v>-3.5681983669702509E-2</v>
      </c>
      <c r="AA33" s="34">
        <f>$H$28/'Fixed data'!$C$7</f>
        <v>-3.5681983669702509E-2</v>
      </c>
      <c r="AB33" s="34">
        <f>$H$28/'Fixed data'!$C$7</f>
        <v>-3.5681983669702509E-2</v>
      </c>
      <c r="AC33" s="34">
        <f>$H$28/'Fixed data'!$C$7</f>
        <v>-3.5681983669702509E-2</v>
      </c>
      <c r="AD33" s="34">
        <f>$H$28/'Fixed data'!$C$7</f>
        <v>-3.5681983669702509E-2</v>
      </c>
      <c r="AE33" s="34">
        <f>$H$28/'Fixed data'!$C$7</f>
        <v>-3.5681983669702509E-2</v>
      </c>
      <c r="AF33" s="34">
        <f>$H$28/'Fixed data'!$C$7</f>
        <v>-3.5681983669702509E-2</v>
      </c>
      <c r="AG33" s="34">
        <f>$H$28/'Fixed data'!$C$7</f>
        <v>-3.5681983669702509E-2</v>
      </c>
      <c r="AH33" s="34">
        <f>$H$28/'Fixed data'!$C$7</f>
        <v>-3.5681983669702509E-2</v>
      </c>
      <c r="AI33" s="34">
        <f>$H$28/'Fixed data'!$C$7</f>
        <v>-3.5681983669702509E-2</v>
      </c>
      <c r="AJ33" s="34">
        <f>$H$28/'Fixed data'!$C$7</f>
        <v>-3.5681983669702509E-2</v>
      </c>
      <c r="AK33" s="34">
        <f>$H$28/'Fixed data'!$C$7</f>
        <v>-3.5681983669702509E-2</v>
      </c>
      <c r="AL33" s="34">
        <f>$H$28/'Fixed data'!$C$7</f>
        <v>-3.5681983669702509E-2</v>
      </c>
      <c r="AM33" s="34">
        <f>$H$28/'Fixed data'!$C$7</f>
        <v>-3.5681983669702509E-2</v>
      </c>
      <c r="AN33" s="34">
        <f>$H$28/'Fixed data'!$C$7</f>
        <v>-3.5681983669702509E-2</v>
      </c>
      <c r="AO33" s="34">
        <f>$H$28/'Fixed data'!$C$7</f>
        <v>-3.5681983669702509E-2</v>
      </c>
      <c r="AP33" s="34">
        <f>$H$28/'Fixed data'!$C$7</f>
        <v>-3.5681983669702509E-2</v>
      </c>
      <c r="AQ33" s="34">
        <f>$H$28/'Fixed data'!$C$7</f>
        <v>-3.5681983669702509E-2</v>
      </c>
      <c r="AR33" s="34">
        <f>$H$28/'Fixed data'!$C$7</f>
        <v>-3.5681983669702509E-2</v>
      </c>
      <c r="AS33" s="34">
        <f>$H$28/'Fixed data'!$C$7</f>
        <v>-3.5681983669702509E-2</v>
      </c>
      <c r="AT33" s="34">
        <f>$H$28/'Fixed data'!$C$7</f>
        <v>-3.5681983669702509E-2</v>
      </c>
      <c r="AU33" s="34">
        <f>$H$28/'Fixed data'!$C$7</f>
        <v>-3.5681983669702509E-2</v>
      </c>
      <c r="AV33" s="34">
        <f>$H$28/'Fixed data'!$C$7</f>
        <v>-3.5681983669702509E-2</v>
      </c>
      <c r="AW33" s="34">
        <f>$H$28/'Fixed data'!$C$7</f>
        <v>-3.5681983669702509E-2</v>
      </c>
      <c r="AX33" s="34">
        <f>$H$28/'Fixed data'!$C$7</f>
        <v>-3.5681983669702509E-2</v>
      </c>
      <c r="AY33" s="34">
        <f>$H$28/'Fixed data'!$C$7</f>
        <v>-3.5681983669702509E-2</v>
      </c>
      <c r="AZ33" s="34">
        <f>$H$28/'Fixed data'!$C$7</f>
        <v>-3.5681983669702509E-2</v>
      </c>
      <c r="BA33" s="34">
        <f>$H$28/'Fixed data'!$C$7</f>
        <v>-3.5681983669702509E-2</v>
      </c>
      <c r="BB33" s="34"/>
      <c r="BC33" s="34"/>
      <c r="BD33" s="34"/>
    </row>
    <row r="34" spans="1:57" ht="16.5" hidden="1" customHeight="1" outlineLevel="1" x14ac:dyDescent="0.35">
      <c r="A34" s="115"/>
      <c r="B34" s="9" t="s">
        <v>5</v>
      </c>
      <c r="C34" s="11" t="s">
        <v>57</v>
      </c>
      <c r="D34" s="9" t="s">
        <v>40</v>
      </c>
      <c r="F34" s="34"/>
      <c r="G34" s="34"/>
      <c r="H34" s="34"/>
      <c r="I34" s="34"/>
      <c r="J34" s="34">
        <f>$I$28/'Fixed data'!$C$7</f>
        <v>-3.4243899068581843E-2</v>
      </c>
      <c r="K34" s="34">
        <f>$I$28/'Fixed data'!$C$7</f>
        <v>-3.4243899068581843E-2</v>
      </c>
      <c r="L34" s="34">
        <f>$I$28/'Fixed data'!$C$7</f>
        <v>-3.4243899068581843E-2</v>
      </c>
      <c r="M34" s="34">
        <f>$I$28/'Fixed data'!$C$7</f>
        <v>-3.4243899068581843E-2</v>
      </c>
      <c r="N34" s="34">
        <f>$I$28/'Fixed data'!$C$7</f>
        <v>-3.4243899068581843E-2</v>
      </c>
      <c r="O34" s="34">
        <f>$I$28/'Fixed data'!$C$7</f>
        <v>-3.4243899068581843E-2</v>
      </c>
      <c r="P34" s="34">
        <f>$I$28/'Fixed data'!$C$7</f>
        <v>-3.4243899068581843E-2</v>
      </c>
      <c r="Q34" s="34">
        <f>$I$28/'Fixed data'!$C$7</f>
        <v>-3.4243899068581843E-2</v>
      </c>
      <c r="R34" s="34">
        <f>$I$28/'Fixed data'!$C$7</f>
        <v>-3.4243899068581843E-2</v>
      </c>
      <c r="S34" s="34">
        <f>$I$28/'Fixed data'!$C$7</f>
        <v>-3.4243899068581843E-2</v>
      </c>
      <c r="T34" s="34">
        <f>$I$28/'Fixed data'!$C$7</f>
        <v>-3.4243899068581843E-2</v>
      </c>
      <c r="U34" s="34">
        <f>$I$28/'Fixed data'!$C$7</f>
        <v>-3.4243899068581843E-2</v>
      </c>
      <c r="V34" s="34">
        <f>$I$28/'Fixed data'!$C$7</f>
        <v>-3.4243899068581843E-2</v>
      </c>
      <c r="W34" s="34">
        <f>$I$28/'Fixed data'!$C$7</f>
        <v>-3.4243899068581843E-2</v>
      </c>
      <c r="X34" s="34">
        <f>$I$28/'Fixed data'!$C$7</f>
        <v>-3.4243899068581843E-2</v>
      </c>
      <c r="Y34" s="34">
        <f>$I$28/'Fixed data'!$C$7</f>
        <v>-3.4243899068581843E-2</v>
      </c>
      <c r="Z34" s="34">
        <f>$I$28/'Fixed data'!$C$7</f>
        <v>-3.4243899068581843E-2</v>
      </c>
      <c r="AA34" s="34">
        <f>$I$28/'Fixed data'!$C$7</f>
        <v>-3.4243899068581843E-2</v>
      </c>
      <c r="AB34" s="34">
        <f>$I$28/'Fixed data'!$C$7</f>
        <v>-3.4243899068581843E-2</v>
      </c>
      <c r="AC34" s="34">
        <f>$I$28/'Fixed data'!$C$7</f>
        <v>-3.4243899068581843E-2</v>
      </c>
      <c r="AD34" s="34">
        <f>$I$28/'Fixed data'!$C$7</f>
        <v>-3.4243899068581843E-2</v>
      </c>
      <c r="AE34" s="34">
        <f>$I$28/'Fixed data'!$C$7</f>
        <v>-3.4243899068581843E-2</v>
      </c>
      <c r="AF34" s="34">
        <f>$I$28/'Fixed data'!$C$7</f>
        <v>-3.4243899068581843E-2</v>
      </c>
      <c r="AG34" s="34">
        <f>$I$28/'Fixed data'!$C$7</f>
        <v>-3.4243899068581843E-2</v>
      </c>
      <c r="AH34" s="34">
        <f>$I$28/'Fixed data'!$C$7</f>
        <v>-3.4243899068581843E-2</v>
      </c>
      <c r="AI34" s="34">
        <f>$I$28/'Fixed data'!$C$7</f>
        <v>-3.4243899068581843E-2</v>
      </c>
      <c r="AJ34" s="34">
        <f>$I$28/'Fixed data'!$C$7</f>
        <v>-3.4243899068581843E-2</v>
      </c>
      <c r="AK34" s="34">
        <f>$I$28/'Fixed data'!$C$7</f>
        <v>-3.4243899068581843E-2</v>
      </c>
      <c r="AL34" s="34">
        <f>$I$28/'Fixed data'!$C$7</f>
        <v>-3.4243899068581843E-2</v>
      </c>
      <c r="AM34" s="34">
        <f>$I$28/'Fixed data'!$C$7</f>
        <v>-3.4243899068581843E-2</v>
      </c>
      <c r="AN34" s="34">
        <f>$I$28/'Fixed data'!$C$7</f>
        <v>-3.4243899068581843E-2</v>
      </c>
      <c r="AO34" s="34">
        <f>$I$28/'Fixed data'!$C$7</f>
        <v>-3.4243899068581843E-2</v>
      </c>
      <c r="AP34" s="34">
        <f>$I$28/'Fixed data'!$C$7</f>
        <v>-3.4243899068581843E-2</v>
      </c>
      <c r="AQ34" s="34">
        <f>$I$28/'Fixed data'!$C$7</f>
        <v>-3.4243899068581843E-2</v>
      </c>
      <c r="AR34" s="34">
        <f>$I$28/'Fixed data'!$C$7</f>
        <v>-3.4243899068581843E-2</v>
      </c>
      <c r="AS34" s="34">
        <f>$I$28/'Fixed data'!$C$7</f>
        <v>-3.4243899068581843E-2</v>
      </c>
      <c r="AT34" s="34">
        <f>$I$28/'Fixed data'!$C$7</f>
        <v>-3.4243899068581843E-2</v>
      </c>
      <c r="AU34" s="34">
        <f>$I$28/'Fixed data'!$C$7</f>
        <v>-3.4243899068581843E-2</v>
      </c>
      <c r="AV34" s="34">
        <f>$I$28/'Fixed data'!$C$7</f>
        <v>-3.4243899068581843E-2</v>
      </c>
      <c r="AW34" s="34">
        <f>$I$28/'Fixed data'!$C$7</f>
        <v>-3.4243899068581843E-2</v>
      </c>
      <c r="AX34" s="34">
        <f>$I$28/'Fixed data'!$C$7</f>
        <v>-3.4243899068581843E-2</v>
      </c>
      <c r="AY34" s="34">
        <f>$I$28/'Fixed data'!$C$7</f>
        <v>-3.4243899068581843E-2</v>
      </c>
      <c r="AZ34" s="34">
        <f>$I$28/'Fixed data'!$C$7</f>
        <v>-3.4243899068581843E-2</v>
      </c>
      <c r="BA34" s="34">
        <f>$I$28/'Fixed data'!$C$7</f>
        <v>-3.4243899068581843E-2</v>
      </c>
      <c r="BB34" s="34">
        <f>$I$28/'Fixed data'!$C$7</f>
        <v>-3.4243899068581843E-2</v>
      </c>
      <c r="BC34" s="34"/>
      <c r="BD34" s="34"/>
    </row>
    <row r="35" spans="1:57" ht="16.5" hidden="1" customHeight="1" outlineLevel="1" x14ac:dyDescent="0.35">
      <c r="A35" s="115"/>
      <c r="B35" s="9" t="s">
        <v>6</v>
      </c>
      <c r="C35" s="11" t="s">
        <v>58</v>
      </c>
      <c r="D35" s="9" t="s">
        <v>40</v>
      </c>
      <c r="F35" s="34"/>
      <c r="G35" s="34"/>
      <c r="H35" s="34"/>
      <c r="I35" s="34"/>
      <c r="J35" s="34"/>
      <c r="K35" s="34">
        <f>$J$28/'Fixed data'!$C$7</f>
        <v>-3.2853250108863391E-2</v>
      </c>
      <c r="L35" s="34">
        <f>$J$28/'Fixed data'!$C$7</f>
        <v>-3.2853250108863391E-2</v>
      </c>
      <c r="M35" s="34">
        <f>$J$28/'Fixed data'!$C$7</f>
        <v>-3.2853250108863391E-2</v>
      </c>
      <c r="N35" s="34">
        <f>$J$28/'Fixed data'!$C$7</f>
        <v>-3.2853250108863391E-2</v>
      </c>
      <c r="O35" s="34">
        <f>$J$28/'Fixed data'!$C$7</f>
        <v>-3.2853250108863391E-2</v>
      </c>
      <c r="P35" s="34">
        <f>$J$28/'Fixed data'!$C$7</f>
        <v>-3.2853250108863391E-2</v>
      </c>
      <c r="Q35" s="34">
        <f>$J$28/'Fixed data'!$C$7</f>
        <v>-3.2853250108863391E-2</v>
      </c>
      <c r="R35" s="34">
        <f>$J$28/'Fixed data'!$C$7</f>
        <v>-3.2853250108863391E-2</v>
      </c>
      <c r="S35" s="34">
        <f>$J$28/'Fixed data'!$C$7</f>
        <v>-3.2853250108863391E-2</v>
      </c>
      <c r="T35" s="34">
        <f>$J$28/'Fixed data'!$C$7</f>
        <v>-3.2853250108863391E-2</v>
      </c>
      <c r="U35" s="34">
        <f>$J$28/'Fixed data'!$C$7</f>
        <v>-3.2853250108863391E-2</v>
      </c>
      <c r="V35" s="34">
        <f>$J$28/'Fixed data'!$C$7</f>
        <v>-3.2853250108863391E-2</v>
      </c>
      <c r="W35" s="34">
        <f>$J$28/'Fixed data'!$C$7</f>
        <v>-3.2853250108863391E-2</v>
      </c>
      <c r="X35" s="34">
        <f>$J$28/'Fixed data'!$C$7</f>
        <v>-3.2853250108863391E-2</v>
      </c>
      <c r="Y35" s="34">
        <f>$J$28/'Fixed data'!$C$7</f>
        <v>-3.2853250108863391E-2</v>
      </c>
      <c r="Z35" s="34">
        <f>$J$28/'Fixed data'!$C$7</f>
        <v>-3.2853250108863391E-2</v>
      </c>
      <c r="AA35" s="34">
        <f>$J$28/'Fixed data'!$C$7</f>
        <v>-3.2853250108863391E-2</v>
      </c>
      <c r="AB35" s="34">
        <f>$J$28/'Fixed data'!$C$7</f>
        <v>-3.2853250108863391E-2</v>
      </c>
      <c r="AC35" s="34">
        <f>$J$28/'Fixed data'!$C$7</f>
        <v>-3.2853250108863391E-2</v>
      </c>
      <c r="AD35" s="34">
        <f>$J$28/'Fixed data'!$C$7</f>
        <v>-3.2853250108863391E-2</v>
      </c>
      <c r="AE35" s="34">
        <f>$J$28/'Fixed data'!$C$7</f>
        <v>-3.2853250108863391E-2</v>
      </c>
      <c r="AF35" s="34">
        <f>$J$28/'Fixed data'!$C$7</f>
        <v>-3.2853250108863391E-2</v>
      </c>
      <c r="AG35" s="34">
        <f>$J$28/'Fixed data'!$C$7</f>
        <v>-3.2853250108863391E-2</v>
      </c>
      <c r="AH35" s="34">
        <f>$J$28/'Fixed data'!$C$7</f>
        <v>-3.2853250108863391E-2</v>
      </c>
      <c r="AI35" s="34">
        <f>$J$28/'Fixed data'!$C$7</f>
        <v>-3.2853250108863391E-2</v>
      </c>
      <c r="AJ35" s="34">
        <f>$J$28/'Fixed data'!$C$7</f>
        <v>-3.2853250108863391E-2</v>
      </c>
      <c r="AK35" s="34">
        <f>$J$28/'Fixed data'!$C$7</f>
        <v>-3.2853250108863391E-2</v>
      </c>
      <c r="AL35" s="34">
        <f>$J$28/'Fixed data'!$C$7</f>
        <v>-3.2853250108863391E-2</v>
      </c>
      <c r="AM35" s="34">
        <f>$J$28/'Fixed data'!$C$7</f>
        <v>-3.2853250108863391E-2</v>
      </c>
      <c r="AN35" s="34">
        <f>$J$28/'Fixed data'!$C$7</f>
        <v>-3.2853250108863391E-2</v>
      </c>
      <c r="AO35" s="34">
        <f>$J$28/'Fixed data'!$C$7</f>
        <v>-3.2853250108863391E-2</v>
      </c>
      <c r="AP35" s="34">
        <f>$J$28/'Fixed data'!$C$7</f>
        <v>-3.2853250108863391E-2</v>
      </c>
      <c r="AQ35" s="34">
        <f>$J$28/'Fixed data'!$C$7</f>
        <v>-3.2853250108863391E-2</v>
      </c>
      <c r="AR35" s="34">
        <f>$J$28/'Fixed data'!$C$7</f>
        <v>-3.2853250108863391E-2</v>
      </c>
      <c r="AS35" s="34">
        <f>$J$28/'Fixed data'!$C$7</f>
        <v>-3.2853250108863391E-2</v>
      </c>
      <c r="AT35" s="34">
        <f>$J$28/'Fixed data'!$C$7</f>
        <v>-3.2853250108863391E-2</v>
      </c>
      <c r="AU35" s="34">
        <f>$J$28/'Fixed data'!$C$7</f>
        <v>-3.2853250108863391E-2</v>
      </c>
      <c r="AV35" s="34">
        <f>$J$28/'Fixed data'!$C$7</f>
        <v>-3.2853250108863391E-2</v>
      </c>
      <c r="AW35" s="34">
        <f>$J$28/'Fixed data'!$C$7</f>
        <v>-3.2853250108863391E-2</v>
      </c>
      <c r="AX35" s="34">
        <f>$J$28/'Fixed data'!$C$7</f>
        <v>-3.2853250108863391E-2</v>
      </c>
      <c r="AY35" s="34">
        <f>$J$28/'Fixed data'!$C$7</f>
        <v>-3.2853250108863391E-2</v>
      </c>
      <c r="AZ35" s="34">
        <f>$J$28/'Fixed data'!$C$7</f>
        <v>-3.2853250108863391E-2</v>
      </c>
      <c r="BA35" s="34">
        <f>$J$28/'Fixed data'!$C$7</f>
        <v>-3.2853250108863391E-2</v>
      </c>
      <c r="BB35" s="34">
        <f>$J$28/'Fixed data'!$C$7</f>
        <v>-3.2853250108863391E-2</v>
      </c>
      <c r="BC35" s="34">
        <f>$J$28/'Fixed data'!$C$7</f>
        <v>-3.2853250108863391E-2</v>
      </c>
      <c r="BD35" s="34"/>
    </row>
    <row r="36" spans="1:57" ht="16.5" hidden="1" customHeight="1" outlineLevel="1" x14ac:dyDescent="0.35">
      <c r="A36" s="115"/>
      <c r="B36" s="9" t="s">
        <v>32</v>
      </c>
      <c r="C36" s="11" t="s">
        <v>59</v>
      </c>
      <c r="D36" s="9" t="s">
        <v>40</v>
      </c>
      <c r="F36" s="34"/>
      <c r="G36" s="34"/>
      <c r="H36" s="34"/>
      <c r="I36" s="34"/>
      <c r="J36" s="34"/>
      <c r="K36" s="34"/>
      <c r="L36" s="34">
        <f>$K$28/'Fixed data'!$C$7</f>
        <v>-3.1557094350689277E-2</v>
      </c>
      <c r="M36" s="34">
        <f>$K$28/'Fixed data'!$C$7</f>
        <v>-3.1557094350689277E-2</v>
      </c>
      <c r="N36" s="34">
        <f>$K$28/'Fixed data'!$C$7</f>
        <v>-3.1557094350689277E-2</v>
      </c>
      <c r="O36" s="34">
        <f>$K$28/'Fixed data'!$C$7</f>
        <v>-3.1557094350689277E-2</v>
      </c>
      <c r="P36" s="34">
        <f>$K$28/'Fixed data'!$C$7</f>
        <v>-3.1557094350689277E-2</v>
      </c>
      <c r="Q36" s="34">
        <f>$K$28/'Fixed data'!$C$7</f>
        <v>-3.1557094350689277E-2</v>
      </c>
      <c r="R36" s="34">
        <f>$K$28/'Fixed data'!$C$7</f>
        <v>-3.1557094350689277E-2</v>
      </c>
      <c r="S36" s="34">
        <f>$K$28/'Fixed data'!$C$7</f>
        <v>-3.1557094350689277E-2</v>
      </c>
      <c r="T36" s="34">
        <f>$K$28/'Fixed data'!$C$7</f>
        <v>-3.1557094350689277E-2</v>
      </c>
      <c r="U36" s="34">
        <f>$K$28/'Fixed data'!$C$7</f>
        <v>-3.1557094350689277E-2</v>
      </c>
      <c r="V36" s="34">
        <f>$K$28/'Fixed data'!$C$7</f>
        <v>-3.1557094350689277E-2</v>
      </c>
      <c r="W36" s="34">
        <f>$K$28/'Fixed data'!$C$7</f>
        <v>-3.1557094350689277E-2</v>
      </c>
      <c r="X36" s="34">
        <f>$K$28/'Fixed data'!$C$7</f>
        <v>-3.1557094350689277E-2</v>
      </c>
      <c r="Y36" s="34">
        <f>$K$28/'Fixed data'!$C$7</f>
        <v>-3.1557094350689277E-2</v>
      </c>
      <c r="Z36" s="34">
        <f>$K$28/'Fixed data'!$C$7</f>
        <v>-3.1557094350689277E-2</v>
      </c>
      <c r="AA36" s="34">
        <f>$K$28/'Fixed data'!$C$7</f>
        <v>-3.1557094350689277E-2</v>
      </c>
      <c r="AB36" s="34">
        <f>$K$28/'Fixed data'!$C$7</f>
        <v>-3.1557094350689277E-2</v>
      </c>
      <c r="AC36" s="34">
        <f>$K$28/'Fixed data'!$C$7</f>
        <v>-3.1557094350689277E-2</v>
      </c>
      <c r="AD36" s="34">
        <f>$K$28/'Fixed data'!$C$7</f>
        <v>-3.1557094350689277E-2</v>
      </c>
      <c r="AE36" s="34">
        <f>$K$28/'Fixed data'!$C$7</f>
        <v>-3.1557094350689277E-2</v>
      </c>
      <c r="AF36" s="34">
        <f>$K$28/'Fixed data'!$C$7</f>
        <v>-3.1557094350689277E-2</v>
      </c>
      <c r="AG36" s="34">
        <f>$K$28/'Fixed data'!$C$7</f>
        <v>-3.1557094350689277E-2</v>
      </c>
      <c r="AH36" s="34">
        <f>$K$28/'Fixed data'!$C$7</f>
        <v>-3.1557094350689277E-2</v>
      </c>
      <c r="AI36" s="34">
        <f>$K$28/'Fixed data'!$C$7</f>
        <v>-3.1557094350689277E-2</v>
      </c>
      <c r="AJ36" s="34">
        <f>$K$28/'Fixed data'!$C$7</f>
        <v>-3.1557094350689277E-2</v>
      </c>
      <c r="AK36" s="34">
        <f>$K$28/'Fixed data'!$C$7</f>
        <v>-3.1557094350689277E-2</v>
      </c>
      <c r="AL36" s="34">
        <f>$K$28/'Fixed data'!$C$7</f>
        <v>-3.1557094350689277E-2</v>
      </c>
      <c r="AM36" s="34">
        <f>$K$28/'Fixed data'!$C$7</f>
        <v>-3.1557094350689277E-2</v>
      </c>
      <c r="AN36" s="34">
        <f>$K$28/'Fixed data'!$C$7</f>
        <v>-3.1557094350689277E-2</v>
      </c>
      <c r="AO36" s="34">
        <f>$K$28/'Fixed data'!$C$7</f>
        <v>-3.1557094350689277E-2</v>
      </c>
      <c r="AP36" s="34">
        <f>$K$28/'Fixed data'!$C$7</f>
        <v>-3.1557094350689277E-2</v>
      </c>
      <c r="AQ36" s="34">
        <f>$K$28/'Fixed data'!$C$7</f>
        <v>-3.1557094350689277E-2</v>
      </c>
      <c r="AR36" s="34">
        <f>$K$28/'Fixed data'!$C$7</f>
        <v>-3.1557094350689277E-2</v>
      </c>
      <c r="AS36" s="34">
        <f>$K$28/'Fixed data'!$C$7</f>
        <v>-3.1557094350689277E-2</v>
      </c>
      <c r="AT36" s="34">
        <f>$K$28/'Fixed data'!$C$7</f>
        <v>-3.1557094350689277E-2</v>
      </c>
      <c r="AU36" s="34">
        <f>$K$28/'Fixed data'!$C$7</f>
        <v>-3.1557094350689277E-2</v>
      </c>
      <c r="AV36" s="34">
        <f>$K$28/'Fixed data'!$C$7</f>
        <v>-3.1557094350689277E-2</v>
      </c>
      <c r="AW36" s="34">
        <f>$K$28/'Fixed data'!$C$7</f>
        <v>-3.1557094350689277E-2</v>
      </c>
      <c r="AX36" s="34">
        <f>$K$28/'Fixed data'!$C$7</f>
        <v>-3.1557094350689277E-2</v>
      </c>
      <c r="AY36" s="34">
        <f>$K$28/'Fixed data'!$C$7</f>
        <v>-3.1557094350689277E-2</v>
      </c>
      <c r="AZ36" s="34">
        <f>$K$28/'Fixed data'!$C$7</f>
        <v>-3.1557094350689277E-2</v>
      </c>
      <c r="BA36" s="34">
        <f>$K$28/'Fixed data'!$C$7</f>
        <v>-3.1557094350689277E-2</v>
      </c>
      <c r="BB36" s="34">
        <f>$K$28/'Fixed data'!$C$7</f>
        <v>-3.1557094350689277E-2</v>
      </c>
      <c r="BC36" s="34">
        <f>$K$28/'Fixed data'!$C$7</f>
        <v>-3.1557094350689277E-2</v>
      </c>
      <c r="BD36" s="34">
        <f>$K$28/'Fixed data'!$C$7</f>
        <v>-3.1557094350689277E-2</v>
      </c>
    </row>
    <row r="37" spans="1:57" ht="16.5" hidden="1" customHeight="1" outlineLevel="1" x14ac:dyDescent="0.35">
      <c r="A37" s="115"/>
      <c r="B37" s="9" t="s">
        <v>33</v>
      </c>
      <c r="C37" s="11" t="s">
        <v>60</v>
      </c>
      <c r="D37" s="9" t="s">
        <v>40</v>
      </c>
      <c r="F37" s="34"/>
      <c r="G37" s="34"/>
      <c r="H37" s="34"/>
      <c r="I37" s="34"/>
      <c r="J37" s="34"/>
      <c r="K37" s="34"/>
      <c r="L37" s="34"/>
      <c r="M37" s="34">
        <f>$L$28/'Fixed data'!$C$7</f>
        <v>-3.0191662042913982E-2</v>
      </c>
      <c r="N37" s="34">
        <f>$L$28/'Fixed data'!$C$7</f>
        <v>-3.0191662042913982E-2</v>
      </c>
      <c r="O37" s="34">
        <f>$L$28/'Fixed data'!$C$7</f>
        <v>-3.0191662042913982E-2</v>
      </c>
      <c r="P37" s="34">
        <f>$L$28/'Fixed data'!$C$7</f>
        <v>-3.0191662042913982E-2</v>
      </c>
      <c r="Q37" s="34">
        <f>$L$28/'Fixed data'!$C$7</f>
        <v>-3.0191662042913982E-2</v>
      </c>
      <c r="R37" s="34">
        <f>$L$28/'Fixed data'!$C$7</f>
        <v>-3.0191662042913982E-2</v>
      </c>
      <c r="S37" s="34">
        <f>$L$28/'Fixed data'!$C$7</f>
        <v>-3.0191662042913982E-2</v>
      </c>
      <c r="T37" s="34">
        <f>$L$28/'Fixed data'!$C$7</f>
        <v>-3.0191662042913982E-2</v>
      </c>
      <c r="U37" s="34">
        <f>$L$28/'Fixed data'!$C$7</f>
        <v>-3.0191662042913982E-2</v>
      </c>
      <c r="V37" s="34">
        <f>$L$28/'Fixed data'!$C$7</f>
        <v>-3.0191662042913982E-2</v>
      </c>
      <c r="W37" s="34">
        <f>$L$28/'Fixed data'!$C$7</f>
        <v>-3.0191662042913982E-2</v>
      </c>
      <c r="X37" s="34">
        <f>$L$28/'Fixed data'!$C$7</f>
        <v>-3.0191662042913982E-2</v>
      </c>
      <c r="Y37" s="34">
        <f>$L$28/'Fixed data'!$C$7</f>
        <v>-3.0191662042913982E-2</v>
      </c>
      <c r="Z37" s="34">
        <f>$L$28/'Fixed data'!$C$7</f>
        <v>-3.0191662042913982E-2</v>
      </c>
      <c r="AA37" s="34">
        <f>$L$28/'Fixed data'!$C$7</f>
        <v>-3.0191662042913982E-2</v>
      </c>
      <c r="AB37" s="34">
        <f>$L$28/'Fixed data'!$C$7</f>
        <v>-3.0191662042913982E-2</v>
      </c>
      <c r="AC37" s="34">
        <f>$L$28/'Fixed data'!$C$7</f>
        <v>-3.0191662042913982E-2</v>
      </c>
      <c r="AD37" s="34">
        <f>$L$28/'Fixed data'!$C$7</f>
        <v>-3.0191662042913982E-2</v>
      </c>
      <c r="AE37" s="34">
        <f>$L$28/'Fixed data'!$C$7</f>
        <v>-3.0191662042913982E-2</v>
      </c>
      <c r="AF37" s="34">
        <f>$L$28/'Fixed data'!$C$7</f>
        <v>-3.0191662042913982E-2</v>
      </c>
      <c r="AG37" s="34">
        <f>$L$28/'Fixed data'!$C$7</f>
        <v>-3.0191662042913982E-2</v>
      </c>
      <c r="AH37" s="34">
        <f>$L$28/'Fixed data'!$C$7</f>
        <v>-3.0191662042913982E-2</v>
      </c>
      <c r="AI37" s="34">
        <f>$L$28/'Fixed data'!$C$7</f>
        <v>-3.0191662042913982E-2</v>
      </c>
      <c r="AJ37" s="34">
        <f>$L$28/'Fixed data'!$C$7</f>
        <v>-3.0191662042913982E-2</v>
      </c>
      <c r="AK37" s="34">
        <f>$L$28/'Fixed data'!$C$7</f>
        <v>-3.0191662042913982E-2</v>
      </c>
      <c r="AL37" s="34">
        <f>$L$28/'Fixed data'!$C$7</f>
        <v>-3.0191662042913982E-2</v>
      </c>
      <c r="AM37" s="34">
        <f>$L$28/'Fixed data'!$C$7</f>
        <v>-3.0191662042913982E-2</v>
      </c>
      <c r="AN37" s="34">
        <f>$L$28/'Fixed data'!$C$7</f>
        <v>-3.0191662042913982E-2</v>
      </c>
      <c r="AO37" s="34">
        <f>$L$28/'Fixed data'!$C$7</f>
        <v>-3.0191662042913982E-2</v>
      </c>
      <c r="AP37" s="34">
        <f>$L$28/'Fixed data'!$C$7</f>
        <v>-3.0191662042913982E-2</v>
      </c>
      <c r="AQ37" s="34">
        <f>$L$28/'Fixed data'!$C$7</f>
        <v>-3.0191662042913982E-2</v>
      </c>
      <c r="AR37" s="34">
        <f>$L$28/'Fixed data'!$C$7</f>
        <v>-3.0191662042913982E-2</v>
      </c>
      <c r="AS37" s="34">
        <f>$L$28/'Fixed data'!$C$7</f>
        <v>-3.0191662042913982E-2</v>
      </c>
      <c r="AT37" s="34">
        <f>$L$28/'Fixed data'!$C$7</f>
        <v>-3.0191662042913982E-2</v>
      </c>
      <c r="AU37" s="34">
        <f>$L$28/'Fixed data'!$C$7</f>
        <v>-3.0191662042913982E-2</v>
      </c>
      <c r="AV37" s="34">
        <f>$L$28/'Fixed data'!$C$7</f>
        <v>-3.0191662042913982E-2</v>
      </c>
      <c r="AW37" s="34">
        <f>$L$28/'Fixed data'!$C$7</f>
        <v>-3.0191662042913982E-2</v>
      </c>
      <c r="AX37" s="34">
        <f>$L$28/'Fixed data'!$C$7</f>
        <v>-3.0191662042913982E-2</v>
      </c>
      <c r="AY37" s="34">
        <f>$L$28/'Fixed data'!$C$7</f>
        <v>-3.0191662042913982E-2</v>
      </c>
      <c r="AZ37" s="34">
        <f>$L$28/'Fixed data'!$C$7</f>
        <v>-3.0191662042913982E-2</v>
      </c>
      <c r="BA37" s="34">
        <f>$L$28/'Fixed data'!$C$7</f>
        <v>-3.0191662042913982E-2</v>
      </c>
      <c r="BB37" s="34">
        <f>$L$28/'Fixed data'!$C$7</f>
        <v>-3.0191662042913982E-2</v>
      </c>
      <c r="BC37" s="34">
        <f>$L$28/'Fixed data'!$C$7</f>
        <v>-3.0191662042913982E-2</v>
      </c>
      <c r="BD37" s="34">
        <f>$L$28/'Fixed data'!$C$7</f>
        <v>-3.0191662042913982E-2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7.7712083032154241E-3</v>
      </c>
      <c r="O38" s="34">
        <f>$M$28/'Fixed data'!$C$7</f>
        <v>7.7712083032154241E-3</v>
      </c>
      <c r="P38" s="34">
        <f>$M$28/'Fixed data'!$C$7</f>
        <v>7.7712083032154241E-3</v>
      </c>
      <c r="Q38" s="34">
        <f>$M$28/'Fixed data'!$C$7</f>
        <v>7.7712083032154241E-3</v>
      </c>
      <c r="R38" s="34">
        <f>$M$28/'Fixed data'!$C$7</f>
        <v>7.7712083032154241E-3</v>
      </c>
      <c r="S38" s="34">
        <f>$M$28/'Fixed data'!$C$7</f>
        <v>7.7712083032154241E-3</v>
      </c>
      <c r="T38" s="34">
        <f>$M$28/'Fixed data'!$C$7</f>
        <v>7.7712083032154241E-3</v>
      </c>
      <c r="U38" s="34">
        <f>$M$28/'Fixed data'!$C$7</f>
        <v>7.7712083032154241E-3</v>
      </c>
      <c r="V38" s="34">
        <f>$M$28/'Fixed data'!$C$7</f>
        <v>7.7712083032154241E-3</v>
      </c>
      <c r="W38" s="34">
        <f>$M$28/'Fixed data'!$C$7</f>
        <v>7.7712083032154241E-3</v>
      </c>
      <c r="X38" s="34">
        <f>$M$28/'Fixed data'!$C$7</f>
        <v>7.7712083032154241E-3</v>
      </c>
      <c r="Y38" s="34">
        <f>$M$28/'Fixed data'!$C$7</f>
        <v>7.7712083032154241E-3</v>
      </c>
      <c r="Z38" s="34">
        <f>$M$28/'Fixed data'!$C$7</f>
        <v>7.7712083032154241E-3</v>
      </c>
      <c r="AA38" s="34">
        <f>$M$28/'Fixed data'!$C$7</f>
        <v>7.7712083032154241E-3</v>
      </c>
      <c r="AB38" s="34">
        <f>$M$28/'Fixed data'!$C$7</f>
        <v>7.7712083032154241E-3</v>
      </c>
      <c r="AC38" s="34">
        <f>$M$28/'Fixed data'!$C$7</f>
        <v>7.7712083032154241E-3</v>
      </c>
      <c r="AD38" s="34">
        <f>$M$28/'Fixed data'!$C$7</f>
        <v>7.7712083032154241E-3</v>
      </c>
      <c r="AE38" s="34">
        <f>$M$28/'Fixed data'!$C$7</f>
        <v>7.7712083032154241E-3</v>
      </c>
      <c r="AF38" s="34">
        <f>$M$28/'Fixed data'!$C$7</f>
        <v>7.7712083032154241E-3</v>
      </c>
      <c r="AG38" s="34">
        <f>$M$28/'Fixed data'!$C$7</f>
        <v>7.7712083032154241E-3</v>
      </c>
      <c r="AH38" s="34">
        <f>$M$28/'Fixed data'!$C$7</f>
        <v>7.7712083032154241E-3</v>
      </c>
      <c r="AI38" s="34">
        <f>$M$28/'Fixed data'!$C$7</f>
        <v>7.7712083032154241E-3</v>
      </c>
      <c r="AJ38" s="34">
        <f>$M$28/'Fixed data'!$C$7</f>
        <v>7.7712083032154241E-3</v>
      </c>
      <c r="AK38" s="34">
        <f>$M$28/'Fixed data'!$C$7</f>
        <v>7.7712083032154241E-3</v>
      </c>
      <c r="AL38" s="34">
        <f>$M$28/'Fixed data'!$C$7</f>
        <v>7.7712083032154241E-3</v>
      </c>
      <c r="AM38" s="34">
        <f>$M$28/'Fixed data'!$C$7</f>
        <v>7.7712083032154241E-3</v>
      </c>
      <c r="AN38" s="34">
        <f>$M$28/'Fixed data'!$C$7</f>
        <v>7.7712083032154241E-3</v>
      </c>
      <c r="AO38" s="34">
        <f>$M$28/'Fixed data'!$C$7</f>
        <v>7.7712083032154241E-3</v>
      </c>
      <c r="AP38" s="34">
        <f>$M$28/'Fixed data'!$C$7</f>
        <v>7.7712083032154241E-3</v>
      </c>
      <c r="AQ38" s="34">
        <f>$M$28/'Fixed data'!$C$7</f>
        <v>7.7712083032154241E-3</v>
      </c>
      <c r="AR38" s="34">
        <f>$M$28/'Fixed data'!$C$7</f>
        <v>7.7712083032154241E-3</v>
      </c>
      <c r="AS38" s="34">
        <f>$M$28/'Fixed data'!$C$7</f>
        <v>7.7712083032154241E-3</v>
      </c>
      <c r="AT38" s="34">
        <f>$M$28/'Fixed data'!$C$7</f>
        <v>7.7712083032154241E-3</v>
      </c>
      <c r="AU38" s="34">
        <f>$M$28/'Fixed data'!$C$7</f>
        <v>7.7712083032154241E-3</v>
      </c>
      <c r="AV38" s="34">
        <f>$M$28/'Fixed data'!$C$7</f>
        <v>7.7712083032154241E-3</v>
      </c>
      <c r="AW38" s="34">
        <f>$M$28/'Fixed data'!$C$7</f>
        <v>7.7712083032154241E-3</v>
      </c>
      <c r="AX38" s="34">
        <f>$M$28/'Fixed data'!$C$7</f>
        <v>7.7712083032154241E-3</v>
      </c>
      <c r="AY38" s="34">
        <f>$M$28/'Fixed data'!$C$7</f>
        <v>7.7712083032154241E-3</v>
      </c>
      <c r="AZ38" s="34">
        <f>$M$28/'Fixed data'!$C$7</f>
        <v>7.7712083032154241E-3</v>
      </c>
      <c r="BA38" s="34">
        <f>$M$28/'Fixed data'!$C$7</f>
        <v>7.7712083032154241E-3</v>
      </c>
      <c r="BB38" s="34">
        <f>$M$28/'Fixed data'!$C$7</f>
        <v>7.7712083032154241E-3</v>
      </c>
      <c r="BC38" s="34">
        <f>$M$28/'Fixed data'!$C$7</f>
        <v>7.7712083032154241E-3</v>
      </c>
      <c r="BD38" s="34">
        <f>$M$28/'Fixed data'!$C$7</f>
        <v>7.7712083032154241E-3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7.9857545313654233E-3</v>
      </c>
      <c r="P39" s="34">
        <f>$N$28/'Fixed data'!$C$7</f>
        <v>7.9857545313654233E-3</v>
      </c>
      <c r="Q39" s="34">
        <f>$N$28/'Fixed data'!$C$7</f>
        <v>7.9857545313654233E-3</v>
      </c>
      <c r="R39" s="34">
        <f>$N$28/'Fixed data'!$C$7</f>
        <v>7.9857545313654233E-3</v>
      </c>
      <c r="S39" s="34">
        <f>$N$28/'Fixed data'!$C$7</f>
        <v>7.9857545313654233E-3</v>
      </c>
      <c r="T39" s="34">
        <f>$N$28/'Fixed data'!$C$7</f>
        <v>7.9857545313654233E-3</v>
      </c>
      <c r="U39" s="34">
        <f>$N$28/'Fixed data'!$C$7</f>
        <v>7.9857545313654233E-3</v>
      </c>
      <c r="V39" s="34">
        <f>$N$28/'Fixed data'!$C$7</f>
        <v>7.9857545313654233E-3</v>
      </c>
      <c r="W39" s="34">
        <f>$N$28/'Fixed data'!$C$7</f>
        <v>7.9857545313654233E-3</v>
      </c>
      <c r="X39" s="34">
        <f>$N$28/'Fixed data'!$C$7</f>
        <v>7.9857545313654233E-3</v>
      </c>
      <c r="Y39" s="34">
        <f>$N$28/'Fixed data'!$C$7</f>
        <v>7.9857545313654233E-3</v>
      </c>
      <c r="Z39" s="34">
        <f>$N$28/'Fixed data'!$C$7</f>
        <v>7.9857545313654233E-3</v>
      </c>
      <c r="AA39" s="34">
        <f>$N$28/'Fixed data'!$C$7</f>
        <v>7.9857545313654233E-3</v>
      </c>
      <c r="AB39" s="34">
        <f>$N$28/'Fixed data'!$C$7</f>
        <v>7.9857545313654233E-3</v>
      </c>
      <c r="AC39" s="34">
        <f>$N$28/'Fixed data'!$C$7</f>
        <v>7.9857545313654233E-3</v>
      </c>
      <c r="AD39" s="34">
        <f>$N$28/'Fixed data'!$C$7</f>
        <v>7.9857545313654233E-3</v>
      </c>
      <c r="AE39" s="34">
        <f>$N$28/'Fixed data'!$C$7</f>
        <v>7.9857545313654233E-3</v>
      </c>
      <c r="AF39" s="34">
        <f>$N$28/'Fixed data'!$C$7</f>
        <v>7.9857545313654233E-3</v>
      </c>
      <c r="AG39" s="34">
        <f>$N$28/'Fixed data'!$C$7</f>
        <v>7.9857545313654233E-3</v>
      </c>
      <c r="AH39" s="34">
        <f>$N$28/'Fixed data'!$C$7</f>
        <v>7.9857545313654233E-3</v>
      </c>
      <c r="AI39" s="34">
        <f>$N$28/'Fixed data'!$C$7</f>
        <v>7.9857545313654233E-3</v>
      </c>
      <c r="AJ39" s="34">
        <f>$N$28/'Fixed data'!$C$7</f>
        <v>7.9857545313654233E-3</v>
      </c>
      <c r="AK39" s="34">
        <f>$N$28/'Fixed data'!$C$7</f>
        <v>7.9857545313654233E-3</v>
      </c>
      <c r="AL39" s="34">
        <f>$N$28/'Fixed data'!$C$7</f>
        <v>7.9857545313654233E-3</v>
      </c>
      <c r="AM39" s="34">
        <f>$N$28/'Fixed data'!$C$7</f>
        <v>7.9857545313654233E-3</v>
      </c>
      <c r="AN39" s="34">
        <f>$N$28/'Fixed data'!$C$7</f>
        <v>7.9857545313654233E-3</v>
      </c>
      <c r="AO39" s="34">
        <f>$N$28/'Fixed data'!$C$7</f>
        <v>7.9857545313654233E-3</v>
      </c>
      <c r="AP39" s="34">
        <f>$N$28/'Fixed data'!$C$7</f>
        <v>7.9857545313654233E-3</v>
      </c>
      <c r="AQ39" s="34">
        <f>$N$28/'Fixed data'!$C$7</f>
        <v>7.9857545313654233E-3</v>
      </c>
      <c r="AR39" s="34">
        <f>$N$28/'Fixed data'!$C$7</f>
        <v>7.9857545313654233E-3</v>
      </c>
      <c r="AS39" s="34">
        <f>$N$28/'Fixed data'!$C$7</f>
        <v>7.9857545313654233E-3</v>
      </c>
      <c r="AT39" s="34">
        <f>$N$28/'Fixed data'!$C$7</f>
        <v>7.9857545313654233E-3</v>
      </c>
      <c r="AU39" s="34">
        <f>$N$28/'Fixed data'!$C$7</f>
        <v>7.9857545313654233E-3</v>
      </c>
      <c r="AV39" s="34">
        <f>$N$28/'Fixed data'!$C$7</f>
        <v>7.9857545313654233E-3</v>
      </c>
      <c r="AW39" s="34">
        <f>$N$28/'Fixed data'!$C$7</f>
        <v>7.9857545313654233E-3</v>
      </c>
      <c r="AX39" s="34">
        <f>$N$28/'Fixed data'!$C$7</f>
        <v>7.9857545313654233E-3</v>
      </c>
      <c r="AY39" s="34">
        <f>$N$28/'Fixed data'!$C$7</f>
        <v>7.9857545313654233E-3</v>
      </c>
      <c r="AZ39" s="34">
        <f>$N$28/'Fixed data'!$C$7</f>
        <v>7.9857545313654233E-3</v>
      </c>
      <c r="BA39" s="34">
        <f>$N$28/'Fixed data'!$C$7</f>
        <v>7.9857545313654233E-3</v>
      </c>
      <c r="BB39" s="34">
        <f>$N$28/'Fixed data'!$C$7</f>
        <v>7.9857545313654233E-3</v>
      </c>
      <c r="BC39" s="34">
        <f>$N$28/'Fixed data'!$C$7</f>
        <v>7.9857545313654233E-3</v>
      </c>
      <c r="BD39" s="34">
        <f>$N$28/'Fixed data'!$C$7</f>
        <v>7.9857545313654233E-3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8.2070266322162022E-3</v>
      </c>
      <c r="Q40" s="34">
        <f>$O$28/'Fixed data'!$C$7</f>
        <v>8.2070266322162022E-3</v>
      </c>
      <c r="R40" s="34">
        <f>$O$28/'Fixed data'!$C$7</f>
        <v>8.2070266322162022E-3</v>
      </c>
      <c r="S40" s="34">
        <f>$O$28/'Fixed data'!$C$7</f>
        <v>8.2070266322162022E-3</v>
      </c>
      <c r="T40" s="34">
        <f>$O$28/'Fixed data'!$C$7</f>
        <v>8.2070266322162022E-3</v>
      </c>
      <c r="U40" s="34">
        <f>$O$28/'Fixed data'!$C$7</f>
        <v>8.2070266322162022E-3</v>
      </c>
      <c r="V40" s="34">
        <f>$O$28/'Fixed data'!$C$7</f>
        <v>8.2070266322162022E-3</v>
      </c>
      <c r="W40" s="34">
        <f>$O$28/'Fixed data'!$C$7</f>
        <v>8.2070266322162022E-3</v>
      </c>
      <c r="X40" s="34">
        <f>$O$28/'Fixed data'!$C$7</f>
        <v>8.2070266322162022E-3</v>
      </c>
      <c r="Y40" s="34">
        <f>$O$28/'Fixed data'!$C$7</f>
        <v>8.2070266322162022E-3</v>
      </c>
      <c r="Z40" s="34">
        <f>$O$28/'Fixed data'!$C$7</f>
        <v>8.2070266322162022E-3</v>
      </c>
      <c r="AA40" s="34">
        <f>$O$28/'Fixed data'!$C$7</f>
        <v>8.2070266322162022E-3</v>
      </c>
      <c r="AB40" s="34">
        <f>$O$28/'Fixed data'!$C$7</f>
        <v>8.2070266322162022E-3</v>
      </c>
      <c r="AC40" s="34">
        <f>$O$28/'Fixed data'!$C$7</f>
        <v>8.2070266322162022E-3</v>
      </c>
      <c r="AD40" s="34">
        <f>$O$28/'Fixed data'!$C$7</f>
        <v>8.2070266322162022E-3</v>
      </c>
      <c r="AE40" s="34">
        <f>$O$28/'Fixed data'!$C$7</f>
        <v>8.2070266322162022E-3</v>
      </c>
      <c r="AF40" s="34">
        <f>$O$28/'Fixed data'!$C$7</f>
        <v>8.2070266322162022E-3</v>
      </c>
      <c r="AG40" s="34">
        <f>$O$28/'Fixed data'!$C$7</f>
        <v>8.2070266322162022E-3</v>
      </c>
      <c r="AH40" s="34">
        <f>$O$28/'Fixed data'!$C$7</f>
        <v>8.2070266322162022E-3</v>
      </c>
      <c r="AI40" s="34">
        <f>$O$28/'Fixed data'!$C$7</f>
        <v>8.2070266322162022E-3</v>
      </c>
      <c r="AJ40" s="34">
        <f>$O$28/'Fixed data'!$C$7</f>
        <v>8.2070266322162022E-3</v>
      </c>
      <c r="AK40" s="34">
        <f>$O$28/'Fixed data'!$C$7</f>
        <v>8.2070266322162022E-3</v>
      </c>
      <c r="AL40" s="34">
        <f>$O$28/'Fixed data'!$C$7</f>
        <v>8.2070266322162022E-3</v>
      </c>
      <c r="AM40" s="34">
        <f>$O$28/'Fixed data'!$C$7</f>
        <v>8.2070266322162022E-3</v>
      </c>
      <c r="AN40" s="34">
        <f>$O$28/'Fixed data'!$C$7</f>
        <v>8.2070266322162022E-3</v>
      </c>
      <c r="AO40" s="34">
        <f>$O$28/'Fixed data'!$C$7</f>
        <v>8.2070266322162022E-3</v>
      </c>
      <c r="AP40" s="34">
        <f>$O$28/'Fixed data'!$C$7</f>
        <v>8.2070266322162022E-3</v>
      </c>
      <c r="AQ40" s="34">
        <f>$O$28/'Fixed data'!$C$7</f>
        <v>8.2070266322162022E-3</v>
      </c>
      <c r="AR40" s="34">
        <f>$O$28/'Fixed data'!$C$7</f>
        <v>8.2070266322162022E-3</v>
      </c>
      <c r="AS40" s="34">
        <f>$O$28/'Fixed data'!$C$7</f>
        <v>8.2070266322162022E-3</v>
      </c>
      <c r="AT40" s="34">
        <f>$O$28/'Fixed data'!$C$7</f>
        <v>8.2070266322162022E-3</v>
      </c>
      <c r="AU40" s="34">
        <f>$O$28/'Fixed data'!$C$7</f>
        <v>8.2070266322162022E-3</v>
      </c>
      <c r="AV40" s="34">
        <f>$O$28/'Fixed data'!$C$7</f>
        <v>8.2070266322162022E-3</v>
      </c>
      <c r="AW40" s="34">
        <f>$O$28/'Fixed data'!$C$7</f>
        <v>8.2070266322162022E-3</v>
      </c>
      <c r="AX40" s="34">
        <f>$O$28/'Fixed data'!$C$7</f>
        <v>8.2070266322162022E-3</v>
      </c>
      <c r="AY40" s="34">
        <f>$O$28/'Fixed data'!$C$7</f>
        <v>8.2070266322162022E-3</v>
      </c>
      <c r="AZ40" s="34">
        <f>$O$28/'Fixed data'!$C$7</f>
        <v>8.2070266322162022E-3</v>
      </c>
      <c r="BA40" s="34">
        <f>$O$28/'Fixed data'!$C$7</f>
        <v>8.2070266322162022E-3</v>
      </c>
      <c r="BB40" s="34">
        <f>$O$28/'Fixed data'!$C$7</f>
        <v>8.2070266322162022E-3</v>
      </c>
      <c r="BC40" s="34">
        <f>$O$28/'Fixed data'!$C$7</f>
        <v>8.2070266322162022E-3</v>
      </c>
      <c r="BD40" s="34">
        <f>$O$28/'Fixed data'!$C$7</f>
        <v>8.2070266322162022E-3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8.4333345129516506E-3</v>
      </c>
      <c r="R41" s="34">
        <f>$P$28/'Fixed data'!$C$7</f>
        <v>8.4333345129516506E-3</v>
      </c>
      <c r="S41" s="34">
        <f>$P$28/'Fixed data'!$C$7</f>
        <v>8.4333345129516506E-3</v>
      </c>
      <c r="T41" s="34">
        <f>$P$28/'Fixed data'!$C$7</f>
        <v>8.4333345129516506E-3</v>
      </c>
      <c r="U41" s="34">
        <f>$P$28/'Fixed data'!$C$7</f>
        <v>8.4333345129516506E-3</v>
      </c>
      <c r="V41" s="34">
        <f>$P$28/'Fixed data'!$C$7</f>
        <v>8.4333345129516506E-3</v>
      </c>
      <c r="W41" s="34">
        <f>$P$28/'Fixed data'!$C$7</f>
        <v>8.4333345129516506E-3</v>
      </c>
      <c r="X41" s="34">
        <f>$P$28/'Fixed data'!$C$7</f>
        <v>8.4333345129516506E-3</v>
      </c>
      <c r="Y41" s="34">
        <f>$P$28/'Fixed data'!$C$7</f>
        <v>8.4333345129516506E-3</v>
      </c>
      <c r="Z41" s="34">
        <f>$P$28/'Fixed data'!$C$7</f>
        <v>8.4333345129516506E-3</v>
      </c>
      <c r="AA41" s="34">
        <f>$P$28/'Fixed data'!$C$7</f>
        <v>8.4333345129516506E-3</v>
      </c>
      <c r="AB41" s="34">
        <f>$P$28/'Fixed data'!$C$7</f>
        <v>8.4333345129516506E-3</v>
      </c>
      <c r="AC41" s="34">
        <f>$P$28/'Fixed data'!$C$7</f>
        <v>8.4333345129516506E-3</v>
      </c>
      <c r="AD41" s="34">
        <f>$P$28/'Fixed data'!$C$7</f>
        <v>8.4333345129516506E-3</v>
      </c>
      <c r="AE41" s="34">
        <f>$P$28/'Fixed data'!$C$7</f>
        <v>8.4333345129516506E-3</v>
      </c>
      <c r="AF41" s="34">
        <f>$P$28/'Fixed data'!$C$7</f>
        <v>8.4333345129516506E-3</v>
      </c>
      <c r="AG41" s="34">
        <f>$P$28/'Fixed data'!$C$7</f>
        <v>8.4333345129516506E-3</v>
      </c>
      <c r="AH41" s="34">
        <f>$P$28/'Fixed data'!$C$7</f>
        <v>8.4333345129516506E-3</v>
      </c>
      <c r="AI41" s="34">
        <f>$P$28/'Fixed data'!$C$7</f>
        <v>8.4333345129516506E-3</v>
      </c>
      <c r="AJ41" s="34">
        <f>$P$28/'Fixed data'!$C$7</f>
        <v>8.4333345129516506E-3</v>
      </c>
      <c r="AK41" s="34">
        <f>$P$28/'Fixed data'!$C$7</f>
        <v>8.4333345129516506E-3</v>
      </c>
      <c r="AL41" s="34">
        <f>$P$28/'Fixed data'!$C$7</f>
        <v>8.4333345129516506E-3</v>
      </c>
      <c r="AM41" s="34">
        <f>$P$28/'Fixed data'!$C$7</f>
        <v>8.4333345129516506E-3</v>
      </c>
      <c r="AN41" s="34">
        <f>$P$28/'Fixed data'!$C$7</f>
        <v>8.4333345129516506E-3</v>
      </c>
      <c r="AO41" s="34">
        <f>$P$28/'Fixed data'!$C$7</f>
        <v>8.4333345129516506E-3</v>
      </c>
      <c r="AP41" s="34">
        <f>$P$28/'Fixed data'!$C$7</f>
        <v>8.4333345129516506E-3</v>
      </c>
      <c r="AQ41" s="34">
        <f>$P$28/'Fixed data'!$C$7</f>
        <v>8.4333345129516506E-3</v>
      </c>
      <c r="AR41" s="34">
        <f>$P$28/'Fixed data'!$C$7</f>
        <v>8.4333345129516506E-3</v>
      </c>
      <c r="AS41" s="34">
        <f>$P$28/'Fixed data'!$C$7</f>
        <v>8.4333345129516506E-3</v>
      </c>
      <c r="AT41" s="34">
        <f>$P$28/'Fixed data'!$C$7</f>
        <v>8.4333345129516506E-3</v>
      </c>
      <c r="AU41" s="34">
        <f>$P$28/'Fixed data'!$C$7</f>
        <v>8.4333345129516506E-3</v>
      </c>
      <c r="AV41" s="34">
        <f>$P$28/'Fixed data'!$C$7</f>
        <v>8.4333345129516506E-3</v>
      </c>
      <c r="AW41" s="34">
        <f>$P$28/'Fixed data'!$C$7</f>
        <v>8.4333345129516506E-3</v>
      </c>
      <c r="AX41" s="34">
        <f>$P$28/'Fixed data'!$C$7</f>
        <v>8.4333345129516506E-3</v>
      </c>
      <c r="AY41" s="34">
        <f>$P$28/'Fixed data'!$C$7</f>
        <v>8.4333345129516506E-3</v>
      </c>
      <c r="AZ41" s="34">
        <f>$P$28/'Fixed data'!$C$7</f>
        <v>8.4333345129516506E-3</v>
      </c>
      <c r="BA41" s="34">
        <f>$P$28/'Fixed data'!$C$7</f>
        <v>8.4333345129516506E-3</v>
      </c>
      <c r="BB41" s="34">
        <f>$P$28/'Fixed data'!$C$7</f>
        <v>8.4333345129516506E-3</v>
      </c>
      <c r="BC41" s="34">
        <f>$P$28/'Fixed data'!$C$7</f>
        <v>8.4333345129516506E-3</v>
      </c>
      <c r="BD41" s="34">
        <f>$P$28/'Fixed data'!$C$7</f>
        <v>8.4333345129516506E-3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8.6459449235460912E-3</v>
      </c>
      <c r="S42" s="34">
        <f>$Q$28/'Fixed data'!$C$7</f>
        <v>8.6459449235460912E-3</v>
      </c>
      <c r="T42" s="34">
        <f>$Q$28/'Fixed data'!$C$7</f>
        <v>8.6459449235460912E-3</v>
      </c>
      <c r="U42" s="34">
        <f>$Q$28/'Fixed data'!$C$7</f>
        <v>8.6459449235460912E-3</v>
      </c>
      <c r="V42" s="34">
        <f>$Q$28/'Fixed data'!$C$7</f>
        <v>8.6459449235460912E-3</v>
      </c>
      <c r="W42" s="34">
        <f>$Q$28/'Fixed data'!$C$7</f>
        <v>8.6459449235460912E-3</v>
      </c>
      <c r="X42" s="34">
        <f>$Q$28/'Fixed data'!$C$7</f>
        <v>8.6459449235460912E-3</v>
      </c>
      <c r="Y42" s="34">
        <f>$Q$28/'Fixed data'!$C$7</f>
        <v>8.6459449235460912E-3</v>
      </c>
      <c r="Z42" s="34">
        <f>$Q$28/'Fixed data'!$C$7</f>
        <v>8.6459449235460912E-3</v>
      </c>
      <c r="AA42" s="34">
        <f>$Q$28/'Fixed data'!$C$7</f>
        <v>8.6459449235460912E-3</v>
      </c>
      <c r="AB42" s="34">
        <f>$Q$28/'Fixed data'!$C$7</f>
        <v>8.6459449235460912E-3</v>
      </c>
      <c r="AC42" s="34">
        <f>$Q$28/'Fixed data'!$C$7</f>
        <v>8.6459449235460912E-3</v>
      </c>
      <c r="AD42" s="34">
        <f>$Q$28/'Fixed data'!$C$7</f>
        <v>8.6459449235460912E-3</v>
      </c>
      <c r="AE42" s="34">
        <f>$Q$28/'Fixed data'!$C$7</f>
        <v>8.6459449235460912E-3</v>
      </c>
      <c r="AF42" s="34">
        <f>$Q$28/'Fixed data'!$C$7</f>
        <v>8.6459449235460912E-3</v>
      </c>
      <c r="AG42" s="34">
        <f>$Q$28/'Fixed data'!$C$7</f>
        <v>8.6459449235460912E-3</v>
      </c>
      <c r="AH42" s="34">
        <f>$Q$28/'Fixed data'!$C$7</f>
        <v>8.6459449235460912E-3</v>
      </c>
      <c r="AI42" s="34">
        <f>$Q$28/'Fixed data'!$C$7</f>
        <v>8.6459449235460912E-3</v>
      </c>
      <c r="AJ42" s="34">
        <f>$Q$28/'Fixed data'!$C$7</f>
        <v>8.6459449235460912E-3</v>
      </c>
      <c r="AK42" s="34">
        <f>$Q$28/'Fixed data'!$C$7</f>
        <v>8.6459449235460912E-3</v>
      </c>
      <c r="AL42" s="34">
        <f>$Q$28/'Fixed data'!$C$7</f>
        <v>8.6459449235460912E-3</v>
      </c>
      <c r="AM42" s="34">
        <f>$Q$28/'Fixed data'!$C$7</f>
        <v>8.6459449235460912E-3</v>
      </c>
      <c r="AN42" s="34">
        <f>$Q$28/'Fixed data'!$C$7</f>
        <v>8.6459449235460912E-3</v>
      </c>
      <c r="AO42" s="34">
        <f>$Q$28/'Fixed data'!$C$7</f>
        <v>8.6459449235460912E-3</v>
      </c>
      <c r="AP42" s="34">
        <f>$Q$28/'Fixed data'!$C$7</f>
        <v>8.6459449235460912E-3</v>
      </c>
      <c r="AQ42" s="34">
        <f>$Q$28/'Fixed data'!$C$7</f>
        <v>8.6459449235460912E-3</v>
      </c>
      <c r="AR42" s="34">
        <f>$Q$28/'Fixed data'!$C$7</f>
        <v>8.6459449235460912E-3</v>
      </c>
      <c r="AS42" s="34">
        <f>$Q$28/'Fixed data'!$C$7</f>
        <v>8.6459449235460912E-3</v>
      </c>
      <c r="AT42" s="34">
        <f>$Q$28/'Fixed data'!$C$7</f>
        <v>8.6459449235460912E-3</v>
      </c>
      <c r="AU42" s="34">
        <f>$Q$28/'Fixed data'!$C$7</f>
        <v>8.6459449235460912E-3</v>
      </c>
      <c r="AV42" s="34">
        <f>$Q$28/'Fixed data'!$C$7</f>
        <v>8.6459449235460912E-3</v>
      </c>
      <c r="AW42" s="34">
        <f>$Q$28/'Fixed data'!$C$7</f>
        <v>8.6459449235460912E-3</v>
      </c>
      <c r="AX42" s="34">
        <f>$Q$28/'Fixed data'!$C$7</f>
        <v>8.6459449235460912E-3</v>
      </c>
      <c r="AY42" s="34">
        <f>$Q$28/'Fixed data'!$C$7</f>
        <v>8.6459449235460912E-3</v>
      </c>
      <c r="AZ42" s="34">
        <f>$Q$28/'Fixed data'!$C$7</f>
        <v>8.6459449235460912E-3</v>
      </c>
      <c r="BA42" s="34">
        <f>$Q$28/'Fixed data'!$C$7</f>
        <v>8.6459449235460912E-3</v>
      </c>
      <c r="BB42" s="34">
        <f>$Q$28/'Fixed data'!$C$7</f>
        <v>8.6459449235460912E-3</v>
      </c>
      <c r="BC42" s="34">
        <f>$Q$28/'Fixed data'!$C$7</f>
        <v>8.6459449235460912E-3</v>
      </c>
      <c r="BD42" s="34">
        <f>$Q$28/'Fixed data'!$C$7</f>
        <v>8.6459449235460912E-3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8.787966185731225E-3</v>
      </c>
      <c r="T43" s="34">
        <f>$R$28/'Fixed data'!$C$7</f>
        <v>8.787966185731225E-3</v>
      </c>
      <c r="U43" s="34">
        <f>$R$28/'Fixed data'!$C$7</f>
        <v>8.787966185731225E-3</v>
      </c>
      <c r="V43" s="34">
        <f>$R$28/'Fixed data'!$C$7</f>
        <v>8.787966185731225E-3</v>
      </c>
      <c r="W43" s="34">
        <f>$R$28/'Fixed data'!$C$7</f>
        <v>8.787966185731225E-3</v>
      </c>
      <c r="X43" s="34">
        <f>$R$28/'Fixed data'!$C$7</f>
        <v>8.787966185731225E-3</v>
      </c>
      <c r="Y43" s="34">
        <f>$R$28/'Fixed data'!$C$7</f>
        <v>8.787966185731225E-3</v>
      </c>
      <c r="Z43" s="34">
        <f>$R$28/'Fixed data'!$C$7</f>
        <v>8.787966185731225E-3</v>
      </c>
      <c r="AA43" s="34">
        <f>$R$28/'Fixed data'!$C$7</f>
        <v>8.787966185731225E-3</v>
      </c>
      <c r="AB43" s="34">
        <f>$R$28/'Fixed data'!$C$7</f>
        <v>8.787966185731225E-3</v>
      </c>
      <c r="AC43" s="34">
        <f>$R$28/'Fixed data'!$C$7</f>
        <v>8.787966185731225E-3</v>
      </c>
      <c r="AD43" s="34">
        <f>$R$28/'Fixed data'!$C$7</f>
        <v>8.787966185731225E-3</v>
      </c>
      <c r="AE43" s="34">
        <f>$R$28/'Fixed data'!$C$7</f>
        <v>8.787966185731225E-3</v>
      </c>
      <c r="AF43" s="34">
        <f>$R$28/'Fixed data'!$C$7</f>
        <v>8.787966185731225E-3</v>
      </c>
      <c r="AG43" s="34">
        <f>$R$28/'Fixed data'!$C$7</f>
        <v>8.787966185731225E-3</v>
      </c>
      <c r="AH43" s="34">
        <f>$R$28/'Fixed data'!$C$7</f>
        <v>8.787966185731225E-3</v>
      </c>
      <c r="AI43" s="34">
        <f>$R$28/'Fixed data'!$C$7</f>
        <v>8.787966185731225E-3</v>
      </c>
      <c r="AJ43" s="34">
        <f>$R$28/'Fixed data'!$C$7</f>
        <v>8.787966185731225E-3</v>
      </c>
      <c r="AK43" s="34">
        <f>$R$28/'Fixed data'!$C$7</f>
        <v>8.787966185731225E-3</v>
      </c>
      <c r="AL43" s="34">
        <f>$R$28/'Fixed data'!$C$7</f>
        <v>8.787966185731225E-3</v>
      </c>
      <c r="AM43" s="34">
        <f>$R$28/'Fixed data'!$C$7</f>
        <v>8.787966185731225E-3</v>
      </c>
      <c r="AN43" s="34">
        <f>$R$28/'Fixed data'!$C$7</f>
        <v>8.787966185731225E-3</v>
      </c>
      <c r="AO43" s="34">
        <f>$R$28/'Fixed data'!$C$7</f>
        <v>8.787966185731225E-3</v>
      </c>
      <c r="AP43" s="34">
        <f>$R$28/'Fixed data'!$C$7</f>
        <v>8.787966185731225E-3</v>
      </c>
      <c r="AQ43" s="34">
        <f>$R$28/'Fixed data'!$C$7</f>
        <v>8.787966185731225E-3</v>
      </c>
      <c r="AR43" s="34">
        <f>$R$28/'Fixed data'!$C$7</f>
        <v>8.787966185731225E-3</v>
      </c>
      <c r="AS43" s="34">
        <f>$R$28/'Fixed data'!$C$7</f>
        <v>8.787966185731225E-3</v>
      </c>
      <c r="AT43" s="34">
        <f>$R$28/'Fixed data'!$C$7</f>
        <v>8.787966185731225E-3</v>
      </c>
      <c r="AU43" s="34">
        <f>$R$28/'Fixed data'!$C$7</f>
        <v>8.787966185731225E-3</v>
      </c>
      <c r="AV43" s="34">
        <f>$R$28/'Fixed data'!$C$7</f>
        <v>8.787966185731225E-3</v>
      </c>
      <c r="AW43" s="34">
        <f>$R$28/'Fixed data'!$C$7</f>
        <v>8.787966185731225E-3</v>
      </c>
      <c r="AX43" s="34">
        <f>$R$28/'Fixed data'!$C$7</f>
        <v>8.787966185731225E-3</v>
      </c>
      <c r="AY43" s="34">
        <f>$R$28/'Fixed data'!$C$7</f>
        <v>8.787966185731225E-3</v>
      </c>
      <c r="AZ43" s="34">
        <f>$R$28/'Fixed data'!$C$7</f>
        <v>8.787966185731225E-3</v>
      </c>
      <c r="BA43" s="34">
        <f>$R$28/'Fixed data'!$C$7</f>
        <v>8.787966185731225E-3</v>
      </c>
      <c r="BB43" s="34">
        <f>$R$28/'Fixed data'!$C$7</f>
        <v>8.787966185731225E-3</v>
      </c>
      <c r="BC43" s="34">
        <f>$R$28/'Fixed data'!$C$7</f>
        <v>8.787966185731225E-3</v>
      </c>
      <c r="BD43" s="34">
        <f>$R$28/'Fixed data'!$C$7</f>
        <v>8.787966185731225E-3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8.9016107756594333E-3</v>
      </c>
      <c r="U44" s="34">
        <f>$S$28/'Fixed data'!$C$7</f>
        <v>8.9016107756594333E-3</v>
      </c>
      <c r="V44" s="34">
        <f>$S$28/'Fixed data'!$C$7</f>
        <v>8.9016107756594333E-3</v>
      </c>
      <c r="W44" s="34">
        <f>$S$28/'Fixed data'!$C$7</f>
        <v>8.9016107756594333E-3</v>
      </c>
      <c r="X44" s="34">
        <f>$S$28/'Fixed data'!$C$7</f>
        <v>8.9016107756594333E-3</v>
      </c>
      <c r="Y44" s="34">
        <f>$S$28/'Fixed data'!$C$7</f>
        <v>8.9016107756594333E-3</v>
      </c>
      <c r="Z44" s="34">
        <f>$S$28/'Fixed data'!$C$7</f>
        <v>8.9016107756594333E-3</v>
      </c>
      <c r="AA44" s="34">
        <f>$S$28/'Fixed data'!$C$7</f>
        <v>8.9016107756594333E-3</v>
      </c>
      <c r="AB44" s="34">
        <f>$S$28/'Fixed data'!$C$7</f>
        <v>8.9016107756594333E-3</v>
      </c>
      <c r="AC44" s="34">
        <f>$S$28/'Fixed data'!$C$7</f>
        <v>8.9016107756594333E-3</v>
      </c>
      <c r="AD44" s="34">
        <f>$S$28/'Fixed data'!$C$7</f>
        <v>8.9016107756594333E-3</v>
      </c>
      <c r="AE44" s="34">
        <f>$S$28/'Fixed data'!$C$7</f>
        <v>8.9016107756594333E-3</v>
      </c>
      <c r="AF44" s="34">
        <f>$S$28/'Fixed data'!$C$7</f>
        <v>8.9016107756594333E-3</v>
      </c>
      <c r="AG44" s="34">
        <f>$S$28/'Fixed data'!$C$7</f>
        <v>8.9016107756594333E-3</v>
      </c>
      <c r="AH44" s="34">
        <f>$S$28/'Fixed data'!$C$7</f>
        <v>8.9016107756594333E-3</v>
      </c>
      <c r="AI44" s="34">
        <f>$S$28/'Fixed data'!$C$7</f>
        <v>8.9016107756594333E-3</v>
      </c>
      <c r="AJ44" s="34">
        <f>$S$28/'Fixed data'!$C$7</f>
        <v>8.9016107756594333E-3</v>
      </c>
      <c r="AK44" s="34">
        <f>$S$28/'Fixed data'!$C$7</f>
        <v>8.9016107756594333E-3</v>
      </c>
      <c r="AL44" s="34">
        <f>$S$28/'Fixed data'!$C$7</f>
        <v>8.9016107756594333E-3</v>
      </c>
      <c r="AM44" s="34">
        <f>$S$28/'Fixed data'!$C$7</f>
        <v>8.9016107756594333E-3</v>
      </c>
      <c r="AN44" s="34">
        <f>$S$28/'Fixed data'!$C$7</f>
        <v>8.9016107756594333E-3</v>
      </c>
      <c r="AO44" s="34">
        <f>$S$28/'Fixed data'!$C$7</f>
        <v>8.9016107756594333E-3</v>
      </c>
      <c r="AP44" s="34">
        <f>$S$28/'Fixed data'!$C$7</f>
        <v>8.9016107756594333E-3</v>
      </c>
      <c r="AQ44" s="34">
        <f>$S$28/'Fixed data'!$C$7</f>
        <v>8.9016107756594333E-3</v>
      </c>
      <c r="AR44" s="34">
        <f>$S$28/'Fixed data'!$C$7</f>
        <v>8.9016107756594333E-3</v>
      </c>
      <c r="AS44" s="34">
        <f>$S$28/'Fixed data'!$C$7</f>
        <v>8.9016107756594333E-3</v>
      </c>
      <c r="AT44" s="34">
        <f>$S$28/'Fixed data'!$C$7</f>
        <v>8.9016107756594333E-3</v>
      </c>
      <c r="AU44" s="34">
        <f>$S$28/'Fixed data'!$C$7</f>
        <v>8.9016107756594333E-3</v>
      </c>
      <c r="AV44" s="34">
        <f>$S$28/'Fixed data'!$C$7</f>
        <v>8.9016107756594333E-3</v>
      </c>
      <c r="AW44" s="34">
        <f>$S$28/'Fixed data'!$C$7</f>
        <v>8.9016107756594333E-3</v>
      </c>
      <c r="AX44" s="34">
        <f>$S$28/'Fixed data'!$C$7</f>
        <v>8.9016107756594333E-3</v>
      </c>
      <c r="AY44" s="34">
        <f>$S$28/'Fixed data'!$C$7</f>
        <v>8.9016107756594333E-3</v>
      </c>
      <c r="AZ44" s="34">
        <f>$S$28/'Fixed data'!$C$7</f>
        <v>8.9016107756594333E-3</v>
      </c>
      <c r="BA44" s="34">
        <f>$S$28/'Fixed data'!$C$7</f>
        <v>8.9016107756594333E-3</v>
      </c>
      <c r="BB44" s="34">
        <f>$S$28/'Fixed data'!$C$7</f>
        <v>8.9016107756594333E-3</v>
      </c>
      <c r="BC44" s="34">
        <f>$S$28/'Fixed data'!$C$7</f>
        <v>8.9016107756594333E-3</v>
      </c>
      <c r="BD44" s="34">
        <f>$S$28/'Fixed data'!$C$7</f>
        <v>8.9016107756594333E-3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9.0029339032750445E-3</v>
      </c>
      <c r="V45" s="34">
        <f>$T$28/'Fixed data'!$C$7</f>
        <v>9.0029339032750445E-3</v>
      </c>
      <c r="W45" s="34">
        <f>$T$28/'Fixed data'!$C$7</f>
        <v>9.0029339032750445E-3</v>
      </c>
      <c r="X45" s="34">
        <f>$T$28/'Fixed data'!$C$7</f>
        <v>9.0029339032750445E-3</v>
      </c>
      <c r="Y45" s="34">
        <f>$T$28/'Fixed data'!$C$7</f>
        <v>9.0029339032750445E-3</v>
      </c>
      <c r="Z45" s="34">
        <f>$T$28/'Fixed data'!$C$7</f>
        <v>9.0029339032750445E-3</v>
      </c>
      <c r="AA45" s="34">
        <f>$T$28/'Fixed data'!$C$7</f>
        <v>9.0029339032750445E-3</v>
      </c>
      <c r="AB45" s="34">
        <f>$T$28/'Fixed data'!$C$7</f>
        <v>9.0029339032750445E-3</v>
      </c>
      <c r="AC45" s="34">
        <f>$T$28/'Fixed data'!$C$7</f>
        <v>9.0029339032750445E-3</v>
      </c>
      <c r="AD45" s="34">
        <f>$T$28/'Fixed data'!$C$7</f>
        <v>9.0029339032750445E-3</v>
      </c>
      <c r="AE45" s="34">
        <f>$T$28/'Fixed data'!$C$7</f>
        <v>9.0029339032750445E-3</v>
      </c>
      <c r="AF45" s="34">
        <f>$T$28/'Fixed data'!$C$7</f>
        <v>9.0029339032750445E-3</v>
      </c>
      <c r="AG45" s="34">
        <f>$T$28/'Fixed data'!$C$7</f>
        <v>9.0029339032750445E-3</v>
      </c>
      <c r="AH45" s="34">
        <f>$T$28/'Fixed data'!$C$7</f>
        <v>9.0029339032750445E-3</v>
      </c>
      <c r="AI45" s="34">
        <f>$T$28/'Fixed data'!$C$7</f>
        <v>9.0029339032750445E-3</v>
      </c>
      <c r="AJ45" s="34">
        <f>$T$28/'Fixed data'!$C$7</f>
        <v>9.0029339032750445E-3</v>
      </c>
      <c r="AK45" s="34">
        <f>$T$28/'Fixed data'!$C$7</f>
        <v>9.0029339032750445E-3</v>
      </c>
      <c r="AL45" s="34">
        <f>$T$28/'Fixed data'!$C$7</f>
        <v>9.0029339032750445E-3</v>
      </c>
      <c r="AM45" s="34">
        <f>$T$28/'Fixed data'!$C$7</f>
        <v>9.0029339032750445E-3</v>
      </c>
      <c r="AN45" s="34">
        <f>$T$28/'Fixed data'!$C$7</f>
        <v>9.0029339032750445E-3</v>
      </c>
      <c r="AO45" s="34">
        <f>$T$28/'Fixed data'!$C$7</f>
        <v>9.0029339032750445E-3</v>
      </c>
      <c r="AP45" s="34">
        <f>$T$28/'Fixed data'!$C$7</f>
        <v>9.0029339032750445E-3</v>
      </c>
      <c r="AQ45" s="34">
        <f>$T$28/'Fixed data'!$C$7</f>
        <v>9.0029339032750445E-3</v>
      </c>
      <c r="AR45" s="34">
        <f>$T$28/'Fixed data'!$C$7</f>
        <v>9.0029339032750445E-3</v>
      </c>
      <c r="AS45" s="34">
        <f>$T$28/'Fixed data'!$C$7</f>
        <v>9.0029339032750445E-3</v>
      </c>
      <c r="AT45" s="34">
        <f>$T$28/'Fixed data'!$C$7</f>
        <v>9.0029339032750445E-3</v>
      </c>
      <c r="AU45" s="34">
        <f>$T$28/'Fixed data'!$C$7</f>
        <v>9.0029339032750445E-3</v>
      </c>
      <c r="AV45" s="34">
        <f>$T$28/'Fixed data'!$C$7</f>
        <v>9.0029339032750445E-3</v>
      </c>
      <c r="AW45" s="34">
        <f>$T$28/'Fixed data'!$C$7</f>
        <v>9.0029339032750445E-3</v>
      </c>
      <c r="AX45" s="34">
        <f>$T$28/'Fixed data'!$C$7</f>
        <v>9.0029339032750445E-3</v>
      </c>
      <c r="AY45" s="34">
        <f>$T$28/'Fixed data'!$C$7</f>
        <v>9.0029339032750445E-3</v>
      </c>
      <c r="AZ45" s="34">
        <f>$T$28/'Fixed data'!$C$7</f>
        <v>9.0029339032750445E-3</v>
      </c>
      <c r="BA45" s="34">
        <f>$T$28/'Fixed data'!$C$7</f>
        <v>9.0029339032750445E-3</v>
      </c>
      <c r="BB45" s="34">
        <f>$T$28/'Fixed data'!$C$7</f>
        <v>9.0029339032750445E-3</v>
      </c>
      <c r="BC45" s="34">
        <f>$T$28/'Fixed data'!$C$7</f>
        <v>9.0029339032750445E-3</v>
      </c>
      <c r="BD45" s="34">
        <f>$T$28/'Fixed data'!$C$7</f>
        <v>9.0029339032750445E-3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9.0854757535656725E-3</v>
      </c>
      <c r="W46" s="34">
        <f>$U$28/'Fixed data'!$C$7</f>
        <v>9.0854757535656725E-3</v>
      </c>
      <c r="X46" s="34">
        <f>$U$28/'Fixed data'!$C$7</f>
        <v>9.0854757535656725E-3</v>
      </c>
      <c r="Y46" s="34">
        <f>$U$28/'Fixed data'!$C$7</f>
        <v>9.0854757535656725E-3</v>
      </c>
      <c r="Z46" s="34">
        <f>$U$28/'Fixed data'!$C$7</f>
        <v>9.0854757535656725E-3</v>
      </c>
      <c r="AA46" s="34">
        <f>$U$28/'Fixed data'!$C$7</f>
        <v>9.0854757535656725E-3</v>
      </c>
      <c r="AB46" s="34">
        <f>$U$28/'Fixed data'!$C$7</f>
        <v>9.0854757535656725E-3</v>
      </c>
      <c r="AC46" s="34">
        <f>$U$28/'Fixed data'!$C$7</f>
        <v>9.0854757535656725E-3</v>
      </c>
      <c r="AD46" s="34">
        <f>$U$28/'Fixed data'!$C$7</f>
        <v>9.0854757535656725E-3</v>
      </c>
      <c r="AE46" s="34">
        <f>$U$28/'Fixed data'!$C$7</f>
        <v>9.0854757535656725E-3</v>
      </c>
      <c r="AF46" s="34">
        <f>$U$28/'Fixed data'!$C$7</f>
        <v>9.0854757535656725E-3</v>
      </c>
      <c r="AG46" s="34">
        <f>$U$28/'Fixed data'!$C$7</f>
        <v>9.0854757535656725E-3</v>
      </c>
      <c r="AH46" s="34">
        <f>$U$28/'Fixed data'!$C$7</f>
        <v>9.0854757535656725E-3</v>
      </c>
      <c r="AI46" s="34">
        <f>$U$28/'Fixed data'!$C$7</f>
        <v>9.0854757535656725E-3</v>
      </c>
      <c r="AJ46" s="34">
        <f>$U$28/'Fixed data'!$C$7</f>
        <v>9.0854757535656725E-3</v>
      </c>
      <c r="AK46" s="34">
        <f>$U$28/'Fixed data'!$C$7</f>
        <v>9.0854757535656725E-3</v>
      </c>
      <c r="AL46" s="34">
        <f>$U$28/'Fixed data'!$C$7</f>
        <v>9.0854757535656725E-3</v>
      </c>
      <c r="AM46" s="34">
        <f>$U$28/'Fixed data'!$C$7</f>
        <v>9.0854757535656725E-3</v>
      </c>
      <c r="AN46" s="34">
        <f>$U$28/'Fixed data'!$C$7</f>
        <v>9.0854757535656725E-3</v>
      </c>
      <c r="AO46" s="34">
        <f>$U$28/'Fixed data'!$C$7</f>
        <v>9.0854757535656725E-3</v>
      </c>
      <c r="AP46" s="34">
        <f>$U$28/'Fixed data'!$C$7</f>
        <v>9.0854757535656725E-3</v>
      </c>
      <c r="AQ46" s="34">
        <f>$U$28/'Fixed data'!$C$7</f>
        <v>9.0854757535656725E-3</v>
      </c>
      <c r="AR46" s="34">
        <f>$U$28/'Fixed data'!$C$7</f>
        <v>9.0854757535656725E-3</v>
      </c>
      <c r="AS46" s="34">
        <f>$U$28/'Fixed data'!$C$7</f>
        <v>9.0854757535656725E-3</v>
      </c>
      <c r="AT46" s="34">
        <f>$U$28/'Fixed data'!$C$7</f>
        <v>9.0854757535656725E-3</v>
      </c>
      <c r="AU46" s="34">
        <f>$U$28/'Fixed data'!$C$7</f>
        <v>9.0854757535656725E-3</v>
      </c>
      <c r="AV46" s="34">
        <f>$U$28/'Fixed data'!$C$7</f>
        <v>9.0854757535656725E-3</v>
      </c>
      <c r="AW46" s="34">
        <f>$U$28/'Fixed data'!$C$7</f>
        <v>9.0854757535656725E-3</v>
      </c>
      <c r="AX46" s="34">
        <f>$U$28/'Fixed data'!$C$7</f>
        <v>9.0854757535656725E-3</v>
      </c>
      <c r="AY46" s="34">
        <f>$U$28/'Fixed data'!$C$7</f>
        <v>9.0854757535656725E-3</v>
      </c>
      <c r="AZ46" s="34">
        <f>$U$28/'Fixed data'!$C$7</f>
        <v>9.0854757535656725E-3</v>
      </c>
      <c r="BA46" s="34">
        <f>$U$28/'Fixed data'!$C$7</f>
        <v>9.0854757535656725E-3</v>
      </c>
      <c r="BB46" s="34">
        <f>$U$28/'Fixed data'!$C$7</f>
        <v>9.0854757535656725E-3</v>
      </c>
      <c r="BC46" s="34">
        <f>$U$28/'Fixed data'!$C$7</f>
        <v>9.0854757535656725E-3</v>
      </c>
      <c r="BD46" s="34">
        <f>$U$28/'Fixed data'!$C$7</f>
        <v>9.0854757535656725E-3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9.1337704786637556E-3</v>
      </c>
      <c r="X47" s="34">
        <f>$V$28/'Fixed data'!$C$7</f>
        <v>9.1337704786637556E-3</v>
      </c>
      <c r="Y47" s="34">
        <f>$V$28/'Fixed data'!$C$7</f>
        <v>9.1337704786637556E-3</v>
      </c>
      <c r="Z47" s="34">
        <f>$V$28/'Fixed data'!$C$7</f>
        <v>9.1337704786637556E-3</v>
      </c>
      <c r="AA47" s="34">
        <f>$V$28/'Fixed data'!$C$7</f>
        <v>9.1337704786637556E-3</v>
      </c>
      <c r="AB47" s="34">
        <f>$V$28/'Fixed data'!$C$7</f>
        <v>9.1337704786637556E-3</v>
      </c>
      <c r="AC47" s="34">
        <f>$V$28/'Fixed data'!$C$7</f>
        <v>9.1337704786637556E-3</v>
      </c>
      <c r="AD47" s="34">
        <f>$V$28/'Fixed data'!$C$7</f>
        <v>9.1337704786637556E-3</v>
      </c>
      <c r="AE47" s="34">
        <f>$V$28/'Fixed data'!$C$7</f>
        <v>9.1337704786637556E-3</v>
      </c>
      <c r="AF47" s="34">
        <f>$V$28/'Fixed data'!$C$7</f>
        <v>9.1337704786637556E-3</v>
      </c>
      <c r="AG47" s="34">
        <f>$V$28/'Fixed data'!$C$7</f>
        <v>9.1337704786637556E-3</v>
      </c>
      <c r="AH47" s="34">
        <f>$V$28/'Fixed data'!$C$7</f>
        <v>9.1337704786637556E-3</v>
      </c>
      <c r="AI47" s="34">
        <f>$V$28/'Fixed data'!$C$7</f>
        <v>9.1337704786637556E-3</v>
      </c>
      <c r="AJ47" s="34">
        <f>$V$28/'Fixed data'!$C$7</f>
        <v>9.1337704786637556E-3</v>
      </c>
      <c r="AK47" s="34">
        <f>$V$28/'Fixed data'!$C$7</f>
        <v>9.1337704786637556E-3</v>
      </c>
      <c r="AL47" s="34">
        <f>$V$28/'Fixed data'!$C$7</f>
        <v>9.1337704786637556E-3</v>
      </c>
      <c r="AM47" s="34">
        <f>$V$28/'Fixed data'!$C$7</f>
        <v>9.1337704786637556E-3</v>
      </c>
      <c r="AN47" s="34">
        <f>$V$28/'Fixed data'!$C$7</f>
        <v>9.1337704786637556E-3</v>
      </c>
      <c r="AO47" s="34">
        <f>$V$28/'Fixed data'!$C$7</f>
        <v>9.1337704786637556E-3</v>
      </c>
      <c r="AP47" s="34">
        <f>$V$28/'Fixed data'!$C$7</f>
        <v>9.1337704786637556E-3</v>
      </c>
      <c r="AQ47" s="34">
        <f>$V$28/'Fixed data'!$C$7</f>
        <v>9.1337704786637556E-3</v>
      </c>
      <c r="AR47" s="34">
        <f>$V$28/'Fixed data'!$C$7</f>
        <v>9.1337704786637556E-3</v>
      </c>
      <c r="AS47" s="34">
        <f>$V$28/'Fixed data'!$C$7</f>
        <v>9.1337704786637556E-3</v>
      </c>
      <c r="AT47" s="34">
        <f>$V$28/'Fixed data'!$C$7</f>
        <v>9.1337704786637556E-3</v>
      </c>
      <c r="AU47" s="34">
        <f>$V$28/'Fixed data'!$C$7</f>
        <v>9.1337704786637556E-3</v>
      </c>
      <c r="AV47" s="34">
        <f>$V$28/'Fixed data'!$C$7</f>
        <v>9.1337704786637556E-3</v>
      </c>
      <c r="AW47" s="34">
        <f>$V$28/'Fixed data'!$C$7</f>
        <v>9.1337704786637556E-3</v>
      </c>
      <c r="AX47" s="34">
        <f>$V$28/'Fixed data'!$C$7</f>
        <v>9.1337704786637556E-3</v>
      </c>
      <c r="AY47" s="34">
        <f>$V$28/'Fixed data'!$C$7</f>
        <v>9.1337704786637556E-3</v>
      </c>
      <c r="AZ47" s="34">
        <f>$V$28/'Fixed data'!$C$7</f>
        <v>9.1337704786637556E-3</v>
      </c>
      <c r="BA47" s="34">
        <f>$V$28/'Fixed data'!$C$7</f>
        <v>9.1337704786637556E-3</v>
      </c>
      <c r="BB47" s="34">
        <f>$V$28/'Fixed data'!$C$7</f>
        <v>9.1337704786637556E-3</v>
      </c>
      <c r="BC47" s="34">
        <f>$V$28/'Fixed data'!$C$7</f>
        <v>9.1337704786637556E-3</v>
      </c>
      <c r="BD47" s="34">
        <f>$V$28/'Fixed data'!$C$7</f>
        <v>9.1337704786637556E-3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9.1745116646277103E-3</v>
      </c>
      <c r="Y48" s="34">
        <f>$W$28/'Fixed data'!$C$7</f>
        <v>9.1745116646277103E-3</v>
      </c>
      <c r="Z48" s="34">
        <f>$W$28/'Fixed data'!$C$7</f>
        <v>9.1745116646277103E-3</v>
      </c>
      <c r="AA48" s="34">
        <f>$W$28/'Fixed data'!$C$7</f>
        <v>9.1745116646277103E-3</v>
      </c>
      <c r="AB48" s="34">
        <f>$W$28/'Fixed data'!$C$7</f>
        <v>9.1745116646277103E-3</v>
      </c>
      <c r="AC48" s="34">
        <f>$W$28/'Fixed data'!$C$7</f>
        <v>9.1745116646277103E-3</v>
      </c>
      <c r="AD48" s="34">
        <f>$W$28/'Fixed data'!$C$7</f>
        <v>9.1745116646277103E-3</v>
      </c>
      <c r="AE48" s="34">
        <f>$W$28/'Fixed data'!$C$7</f>
        <v>9.1745116646277103E-3</v>
      </c>
      <c r="AF48" s="34">
        <f>$W$28/'Fixed data'!$C$7</f>
        <v>9.1745116646277103E-3</v>
      </c>
      <c r="AG48" s="34">
        <f>$W$28/'Fixed data'!$C$7</f>
        <v>9.1745116646277103E-3</v>
      </c>
      <c r="AH48" s="34">
        <f>$W$28/'Fixed data'!$C$7</f>
        <v>9.1745116646277103E-3</v>
      </c>
      <c r="AI48" s="34">
        <f>$W$28/'Fixed data'!$C$7</f>
        <v>9.1745116646277103E-3</v>
      </c>
      <c r="AJ48" s="34">
        <f>$W$28/'Fixed data'!$C$7</f>
        <v>9.1745116646277103E-3</v>
      </c>
      <c r="AK48" s="34">
        <f>$W$28/'Fixed data'!$C$7</f>
        <v>9.1745116646277103E-3</v>
      </c>
      <c r="AL48" s="34">
        <f>$W$28/'Fixed data'!$C$7</f>
        <v>9.1745116646277103E-3</v>
      </c>
      <c r="AM48" s="34">
        <f>$W$28/'Fixed data'!$C$7</f>
        <v>9.1745116646277103E-3</v>
      </c>
      <c r="AN48" s="34">
        <f>$W$28/'Fixed data'!$C$7</f>
        <v>9.1745116646277103E-3</v>
      </c>
      <c r="AO48" s="34">
        <f>$W$28/'Fixed data'!$C$7</f>
        <v>9.1745116646277103E-3</v>
      </c>
      <c r="AP48" s="34">
        <f>$W$28/'Fixed data'!$C$7</f>
        <v>9.1745116646277103E-3</v>
      </c>
      <c r="AQ48" s="34">
        <f>$W$28/'Fixed data'!$C$7</f>
        <v>9.1745116646277103E-3</v>
      </c>
      <c r="AR48" s="34">
        <f>$W$28/'Fixed data'!$C$7</f>
        <v>9.1745116646277103E-3</v>
      </c>
      <c r="AS48" s="34">
        <f>$W$28/'Fixed data'!$C$7</f>
        <v>9.1745116646277103E-3</v>
      </c>
      <c r="AT48" s="34">
        <f>$W$28/'Fixed data'!$C$7</f>
        <v>9.1745116646277103E-3</v>
      </c>
      <c r="AU48" s="34">
        <f>$W$28/'Fixed data'!$C$7</f>
        <v>9.1745116646277103E-3</v>
      </c>
      <c r="AV48" s="34">
        <f>$W$28/'Fixed data'!$C$7</f>
        <v>9.1745116646277103E-3</v>
      </c>
      <c r="AW48" s="34">
        <f>$W$28/'Fixed data'!$C$7</f>
        <v>9.1745116646277103E-3</v>
      </c>
      <c r="AX48" s="34">
        <f>$W$28/'Fixed data'!$C$7</f>
        <v>9.1745116646277103E-3</v>
      </c>
      <c r="AY48" s="34">
        <f>$W$28/'Fixed data'!$C$7</f>
        <v>9.1745116646277103E-3</v>
      </c>
      <c r="AZ48" s="34">
        <f>$W$28/'Fixed data'!$C$7</f>
        <v>9.1745116646277103E-3</v>
      </c>
      <c r="BA48" s="34">
        <f>$W$28/'Fixed data'!$C$7</f>
        <v>9.1745116646277103E-3</v>
      </c>
      <c r="BB48" s="34">
        <f>$W$28/'Fixed data'!$C$7</f>
        <v>9.1745116646277103E-3</v>
      </c>
      <c r="BC48" s="34">
        <f>$W$28/'Fixed data'!$C$7</f>
        <v>9.1745116646277103E-3</v>
      </c>
      <c r="BD48" s="34">
        <f>$W$28/'Fixed data'!$C$7</f>
        <v>9.1745116646277103E-3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9.2160743985079917E-3</v>
      </c>
      <c r="Z49" s="34">
        <f>$X$28/'Fixed data'!$C$7</f>
        <v>9.2160743985079917E-3</v>
      </c>
      <c r="AA49" s="34">
        <f>$X$28/'Fixed data'!$C$7</f>
        <v>9.2160743985079917E-3</v>
      </c>
      <c r="AB49" s="34">
        <f>$X$28/'Fixed data'!$C$7</f>
        <v>9.2160743985079917E-3</v>
      </c>
      <c r="AC49" s="34">
        <f>$X$28/'Fixed data'!$C$7</f>
        <v>9.2160743985079917E-3</v>
      </c>
      <c r="AD49" s="34">
        <f>$X$28/'Fixed data'!$C$7</f>
        <v>9.2160743985079917E-3</v>
      </c>
      <c r="AE49" s="34">
        <f>$X$28/'Fixed data'!$C$7</f>
        <v>9.2160743985079917E-3</v>
      </c>
      <c r="AF49" s="34">
        <f>$X$28/'Fixed data'!$C$7</f>
        <v>9.2160743985079917E-3</v>
      </c>
      <c r="AG49" s="34">
        <f>$X$28/'Fixed data'!$C$7</f>
        <v>9.2160743985079917E-3</v>
      </c>
      <c r="AH49" s="34">
        <f>$X$28/'Fixed data'!$C$7</f>
        <v>9.2160743985079917E-3</v>
      </c>
      <c r="AI49" s="34">
        <f>$X$28/'Fixed data'!$C$7</f>
        <v>9.2160743985079917E-3</v>
      </c>
      <c r="AJ49" s="34">
        <f>$X$28/'Fixed data'!$C$7</f>
        <v>9.2160743985079917E-3</v>
      </c>
      <c r="AK49" s="34">
        <f>$X$28/'Fixed data'!$C$7</f>
        <v>9.2160743985079917E-3</v>
      </c>
      <c r="AL49" s="34">
        <f>$X$28/'Fixed data'!$C$7</f>
        <v>9.2160743985079917E-3</v>
      </c>
      <c r="AM49" s="34">
        <f>$X$28/'Fixed data'!$C$7</f>
        <v>9.2160743985079917E-3</v>
      </c>
      <c r="AN49" s="34">
        <f>$X$28/'Fixed data'!$C$7</f>
        <v>9.2160743985079917E-3</v>
      </c>
      <c r="AO49" s="34">
        <f>$X$28/'Fixed data'!$C$7</f>
        <v>9.2160743985079917E-3</v>
      </c>
      <c r="AP49" s="34">
        <f>$X$28/'Fixed data'!$C$7</f>
        <v>9.2160743985079917E-3</v>
      </c>
      <c r="AQ49" s="34">
        <f>$X$28/'Fixed data'!$C$7</f>
        <v>9.2160743985079917E-3</v>
      </c>
      <c r="AR49" s="34">
        <f>$X$28/'Fixed data'!$C$7</f>
        <v>9.2160743985079917E-3</v>
      </c>
      <c r="AS49" s="34">
        <f>$X$28/'Fixed data'!$C$7</f>
        <v>9.2160743985079917E-3</v>
      </c>
      <c r="AT49" s="34">
        <f>$X$28/'Fixed data'!$C$7</f>
        <v>9.2160743985079917E-3</v>
      </c>
      <c r="AU49" s="34">
        <f>$X$28/'Fixed data'!$C$7</f>
        <v>9.2160743985079917E-3</v>
      </c>
      <c r="AV49" s="34">
        <f>$X$28/'Fixed data'!$C$7</f>
        <v>9.2160743985079917E-3</v>
      </c>
      <c r="AW49" s="34">
        <f>$X$28/'Fixed data'!$C$7</f>
        <v>9.2160743985079917E-3</v>
      </c>
      <c r="AX49" s="34">
        <f>$X$28/'Fixed data'!$C$7</f>
        <v>9.2160743985079917E-3</v>
      </c>
      <c r="AY49" s="34">
        <f>$X$28/'Fixed data'!$C$7</f>
        <v>9.2160743985079917E-3</v>
      </c>
      <c r="AZ49" s="34">
        <f>$X$28/'Fixed data'!$C$7</f>
        <v>9.2160743985079917E-3</v>
      </c>
      <c r="BA49" s="34">
        <f>$X$28/'Fixed data'!$C$7</f>
        <v>9.2160743985079917E-3</v>
      </c>
      <c r="BB49" s="34">
        <f>$X$28/'Fixed data'!$C$7</f>
        <v>9.2160743985079917E-3</v>
      </c>
      <c r="BC49" s="34">
        <f>$X$28/'Fixed data'!$C$7</f>
        <v>9.2160743985079917E-3</v>
      </c>
      <c r="BD49" s="34">
        <f>$X$28/'Fixed data'!$C$7</f>
        <v>9.2160743985079917E-3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9.257604159017635E-3</v>
      </c>
      <c r="AA50" s="34">
        <f>$Y$28/'Fixed data'!$C$7</f>
        <v>9.257604159017635E-3</v>
      </c>
      <c r="AB50" s="34">
        <f>$Y$28/'Fixed data'!$C$7</f>
        <v>9.257604159017635E-3</v>
      </c>
      <c r="AC50" s="34">
        <f>$Y$28/'Fixed data'!$C$7</f>
        <v>9.257604159017635E-3</v>
      </c>
      <c r="AD50" s="34">
        <f>$Y$28/'Fixed data'!$C$7</f>
        <v>9.257604159017635E-3</v>
      </c>
      <c r="AE50" s="34">
        <f>$Y$28/'Fixed data'!$C$7</f>
        <v>9.257604159017635E-3</v>
      </c>
      <c r="AF50" s="34">
        <f>$Y$28/'Fixed data'!$C$7</f>
        <v>9.257604159017635E-3</v>
      </c>
      <c r="AG50" s="34">
        <f>$Y$28/'Fixed data'!$C$7</f>
        <v>9.257604159017635E-3</v>
      </c>
      <c r="AH50" s="34">
        <f>$Y$28/'Fixed data'!$C$7</f>
        <v>9.257604159017635E-3</v>
      </c>
      <c r="AI50" s="34">
        <f>$Y$28/'Fixed data'!$C$7</f>
        <v>9.257604159017635E-3</v>
      </c>
      <c r="AJ50" s="34">
        <f>$Y$28/'Fixed data'!$C$7</f>
        <v>9.257604159017635E-3</v>
      </c>
      <c r="AK50" s="34">
        <f>$Y$28/'Fixed data'!$C$7</f>
        <v>9.257604159017635E-3</v>
      </c>
      <c r="AL50" s="34">
        <f>$Y$28/'Fixed data'!$C$7</f>
        <v>9.257604159017635E-3</v>
      </c>
      <c r="AM50" s="34">
        <f>$Y$28/'Fixed data'!$C$7</f>
        <v>9.257604159017635E-3</v>
      </c>
      <c r="AN50" s="34">
        <f>$Y$28/'Fixed data'!$C$7</f>
        <v>9.257604159017635E-3</v>
      </c>
      <c r="AO50" s="34">
        <f>$Y$28/'Fixed data'!$C$7</f>
        <v>9.257604159017635E-3</v>
      </c>
      <c r="AP50" s="34">
        <f>$Y$28/'Fixed data'!$C$7</f>
        <v>9.257604159017635E-3</v>
      </c>
      <c r="AQ50" s="34">
        <f>$Y$28/'Fixed data'!$C$7</f>
        <v>9.257604159017635E-3</v>
      </c>
      <c r="AR50" s="34">
        <f>$Y$28/'Fixed data'!$C$7</f>
        <v>9.257604159017635E-3</v>
      </c>
      <c r="AS50" s="34">
        <f>$Y$28/'Fixed data'!$C$7</f>
        <v>9.257604159017635E-3</v>
      </c>
      <c r="AT50" s="34">
        <f>$Y$28/'Fixed data'!$C$7</f>
        <v>9.257604159017635E-3</v>
      </c>
      <c r="AU50" s="34">
        <f>$Y$28/'Fixed data'!$C$7</f>
        <v>9.257604159017635E-3</v>
      </c>
      <c r="AV50" s="34">
        <f>$Y$28/'Fixed data'!$C$7</f>
        <v>9.257604159017635E-3</v>
      </c>
      <c r="AW50" s="34">
        <f>$Y$28/'Fixed data'!$C$7</f>
        <v>9.257604159017635E-3</v>
      </c>
      <c r="AX50" s="34">
        <f>$Y$28/'Fixed data'!$C$7</f>
        <v>9.257604159017635E-3</v>
      </c>
      <c r="AY50" s="34">
        <f>$Y$28/'Fixed data'!$C$7</f>
        <v>9.257604159017635E-3</v>
      </c>
      <c r="AZ50" s="34">
        <f>$Y$28/'Fixed data'!$C$7</f>
        <v>9.257604159017635E-3</v>
      </c>
      <c r="BA50" s="34">
        <f>$Y$28/'Fixed data'!$C$7</f>
        <v>9.257604159017635E-3</v>
      </c>
      <c r="BB50" s="34">
        <f>$Y$28/'Fixed data'!$C$7</f>
        <v>9.257604159017635E-3</v>
      </c>
      <c r="BC50" s="34">
        <f>$Y$28/'Fixed data'!$C$7</f>
        <v>9.257604159017635E-3</v>
      </c>
      <c r="BD50" s="34">
        <f>$Y$28/'Fixed data'!$C$7</f>
        <v>9.257604159017635E-3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9.3002850933147536E-3</v>
      </c>
      <c r="AB51" s="34">
        <f>$Z$28/'Fixed data'!$C$7</f>
        <v>9.3002850933147536E-3</v>
      </c>
      <c r="AC51" s="34">
        <f>$Z$28/'Fixed data'!$C$7</f>
        <v>9.3002850933147536E-3</v>
      </c>
      <c r="AD51" s="34">
        <f>$Z$28/'Fixed data'!$C$7</f>
        <v>9.3002850933147536E-3</v>
      </c>
      <c r="AE51" s="34">
        <f>$Z$28/'Fixed data'!$C$7</f>
        <v>9.3002850933147536E-3</v>
      </c>
      <c r="AF51" s="34">
        <f>$Z$28/'Fixed data'!$C$7</f>
        <v>9.3002850933147536E-3</v>
      </c>
      <c r="AG51" s="34">
        <f>$Z$28/'Fixed data'!$C$7</f>
        <v>9.3002850933147536E-3</v>
      </c>
      <c r="AH51" s="34">
        <f>$Z$28/'Fixed data'!$C$7</f>
        <v>9.3002850933147536E-3</v>
      </c>
      <c r="AI51" s="34">
        <f>$Z$28/'Fixed data'!$C$7</f>
        <v>9.3002850933147536E-3</v>
      </c>
      <c r="AJ51" s="34">
        <f>$Z$28/'Fixed data'!$C$7</f>
        <v>9.3002850933147536E-3</v>
      </c>
      <c r="AK51" s="34">
        <f>$Z$28/'Fixed data'!$C$7</f>
        <v>9.3002850933147536E-3</v>
      </c>
      <c r="AL51" s="34">
        <f>$Z$28/'Fixed data'!$C$7</f>
        <v>9.3002850933147536E-3</v>
      </c>
      <c r="AM51" s="34">
        <f>$Z$28/'Fixed data'!$C$7</f>
        <v>9.3002850933147536E-3</v>
      </c>
      <c r="AN51" s="34">
        <f>$Z$28/'Fixed data'!$C$7</f>
        <v>9.3002850933147536E-3</v>
      </c>
      <c r="AO51" s="34">
        <f>$Z$28/'Fixed data'!$C$7</f>
        <v>9.3002850933147536E-3</v>
      </c>
      <c r="AP51" s="34">
        <f>$Z$28/'Fixed data'!$C$7</f>
        <v>9.3002850933147536E-3</v>
      </c>
      <c r="AQ51" s="34">
        <f>$Z$28/'Fixed data'!$C$7</f>
        <v>9.3002850933147536E-3</v>
      </c>
      <c r="AR51" s="34">
        <f>$Z$28/'Fixed data'!$C$7</f>
        <v>9.3002850933147536E-3</v>
      </c>
      <c r="AS51" s="34">
        <f>$Z$28/'Fixed data'!$C$7</f>
        <v>9.3002850933147536E-3</v>
      </c>
      <c r="AT51" s="34">
        <f>$Z$28/'Fixed data'!$C$7</f>
        <v>9.3002850933147536E-3</v>
      </c>
      <c r="AU51" s="34">
        <f>$Z$28/'Fixed data'!$C$7</f>
        <v>9.3002850933147536E-3</v>
      </c>
      <c r="AV51" s="34">
        <f>$Z$28/'Fixed data'!$C$7</f>
        <v>9.3002850933147536E-3</v>
      </c>
      <c r="AW51" s="34">
        <f>$Z$28/'Fixed data'!$C$7</f>
        <v>9.3002850933147536E-3</v>
      </c>
      <c r="AX51" s="34">
        <f>$Z$28/'Fixed data'!$C$7</f>
        <v>9.3002850933147536E-3</v>
      </c>
      <c r="AY51" s="34">
        <f>$Z$28/'Fixed data'!$C$7</f>
        <v>9.3002850933147536E-3</v>
      </c>
      <c r="AZ51" s="34">
        <f>$Z$28/'Fixed data'!$C$7</f>
        <v>9.3002850933147536E-3</v>
      </c>
      <c r="BA51" s="34">
        <f>$Z$28/'Fixed data'!$C$7</f>
        <v>9.3002850933147536E-3</v>
      </c>
      <c r="BB51" s="34">
        <f>$Z$28/'Fixed data'!$C$7</f>
        <v>9.3002850933147536E-3</v>
      </c>
      <c r="BC51" s="34">
        <f>$Z$28/'Fixed data'!$C$7</f>
        <v>9.3002850933147536E-3</v>
      </c>
      <c r="BD51" s="34">
        <f>$Z$28/'Fixed data'!$C$7</f>
        <v>9.3002850933147536E-3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9.3385106147594547E-3</v>
      </c>
      <c r="AC52" s="34">
        <f>$AA$28/'Fixed data'!$C$7</f>
        <v>9.3385106147594547E-3</v>
      </c>
      <c r="AD52" s="34">
        <f>$AA$28/'Fixed data'!$C$7</f>
        <v>9.3385106147594547E-3</v>
      </c>
      <c r="AE52" s="34">
        <f>$AA$28/'Fixed data'!$C$7</f>
        <v>9.3385106147594547E-3</v>
      </c>
      <c r="AF52" s="34">
        <f>$AA$28/'Fixed data'!$C$7</f>
        <v>9.3385106147594547E-3</v>
      </c>
      <c r="AG52" s="34">
        <f>$AA$28/'Fixed data'!$C$7</f>
        <v>9.3385106147594547E-3</v>
      </c>
      <c r="AH52" s="34">
        <f>$AA$28/'Fixed data'!$C$7</f>
        <v>9.3385106147594547E-3</v>
      </c>
      <c r="AI52" s="34">
        <f>$AA$28/'Fixed data'!$C$7</f>
        <v>9.3385106147594547E-3</v>
      </c>
      <c r="AJ52" s="34">
        <f>$AA$28/'Fixed data'!$C$7</f>
        <v>9.3385106147594547E-3</v>
      </c>
      <c r="AK52" s="34">
        <f>$AA$28/'Fixed data'!$C$7</f>
        <v>9.3385106147594547E-3</v>
      </c>
      <c r="AL52" s="34">
        <f>$AA$28/'Fixed data'!$C$7</f>
        <v>9.3385106147594547E-3</v>
      </c>
      <c r="AM52" s="34">
        <f>$AA$28/'Fixed data'!$C$7</f>
        <v>9.3385106147594547E-3</v>
      </c>
      <c r="AN52" s="34">
        <f>$AA$28/'Fixed data'!$C$7</f>
        <v>9.3385106147594547E-3</v>
      </c>
      <c r="AO52" s="34">
        <f>$AA$28/'Fixed data'!$C$7</f>
        <v>9.3385106147594547E-3</v>
      </c>
      <c r="AP52" s="34">
        <f>$AA$28/'Fixed data'!$C$7</f>
        <v>9.3385106147594547E-3</v>
      </c>
      <c r="AQ52" s="34">
        <f>$AA$28/'Fixed data'!$C$7</f>
        <v>9.3385106147594547E-3</v>
      </c>
      <c r="AR52" s="34">
        <f>$AA$28/'Fixed data'!$C$7</f>
        <v>9.3385106147594547E-3</v>
      </c>
      <c r="AS52" s="34">
        <f>$AA$28/'Fixed data'!$C$7</f>
        <v>9.3385106147594547E-3</v>
      </c>
      <c r="AT52" s="34">
        <f>$AA$28/'Fixed data'!$C$7</f>
        <v>9.3385106147594547E-3</v>
      </c>
      <c r="AU52" s="34">
        <f>$AA$28/'Fixed data'!$C$7</f>
        <v>9.3385106147594547E-3</v>
      </c>
      <c r="AV52" s="34">
        <f>$AA$28/'Fixed data'!$C$7</f>
        <v>9.3385106147594547E-3</v>
      </c>
      <c r="AW52" s="34">
        <f>$AA$28/'Fixed data'!$C$7</f>
        <v>9.3385106147594547E-3</v>
      </c>
      <c r="AX52" s="34">
        <f>$AA$28/'Fixed data'!$C$7</f>
        <v>9.3385106147594547E-3</v>
      </c>
      <c r="AY52" s="34">
        <f>$AA$28/'Fixed data'!$C$7</f>
        <v>9.3385106147594547E-3</v>
      </c>
      <c r="AZ52" s="34">
        <f>$AA$28/'Fixed data'!$C$7</f>
        <v>9.3385106147594547E-3</v>
      </c>
      <c r="BA52" s="34">
        <f>$AA$28/'Fixed data'!$C$7</f>
        <v>9.3385106147594547E-3</v>
      </c>
      <c r="BB52" s="34">
        <f>$AA$28/'Fixed data'!$C$7</f>
        <v>9.3385106147594547E-3</v>
      </c>
      <c r="BC52" s="34">
        <f>$AA$28/'Fixed data'!$C$7</f>
        <v>9.3385106147594547E-3</v>
      </c>
      <c r="BD52" s="34">
        <f>$AA$28/'Fixed data'!$C$7</f>
        <v>9.3385106147594547E-3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9.3697299996606323E-3</v>
      </c>
      <c r="AD53" s="34">
        <f>$AB$28/'Fixed data'!$C$7</f>
        <v>9.3697299996606323E-3</v>
      </c>
      <c r="AE53" s="34">
        <f>$AB$28/'Fixed data'!$C$7</f>
        <v>9.3697299996606323E-3</v>
      </c>
      <c r="AF53" s="34">
        <f>$AB$28/'Fixed data'!$C$7</f>
        <v>9.3697299996606323E-3</v>
      </c>
      <c r="AG53" s="34">
        <f>$AB$28/'Fixed data'!$C$7</f>
        <v>9.3697299996606323E-3</v>
      </c>
      <c r="AH53" s="34">
        <f>$AB$28/'Fixed data'!$C$7</f>
        <v>9.3697299996606323E-3</v>
      </c>
      <c r="AI53" s="34">
        <f>$AB$28/'Fixed data'!$C$7</f>
        <v>9.3697299996606323E-3</v>
      </c>
      <c r="AJ53" s="34">
        <f>$AB$28/'Fixed data'!$C$7</f>
        <v>9.3697299996606323E-3</v>
      </c>
      <c r="AK53" s="34">
        <f>$AB$28/'Fixed data'!$C$7</f>
        <v>9.3697299996606323E-3</v>
      </c>
      <c r="AL53" s="34">
        <f>$AB$28/'Fixed data'!$C$7</f>
        <v>9.3697299996606323E-3</v>
      </c>
      <c r="AM53" s="34">
        <f>$AB$28/'Fixed data'!$C$7</f>
        <v>9.3697299996606323E-3</v>
      </c>
      <c r="AN53" s="34">
        <f>$AB$28/'Fixed data'!$C$7</f>
        <v>9.3697299996606323E-3</v>
      </c>
      <c r="AO53" s="34">
        <f>$AB$28/'Fixed data'!$C$7</f>
        <v>9.3697299996606323E-3</v>
      </c>
      <c r="AP53" s="34">
        <f>$AB$28/'Fixed data'!$C$7</f>
        <v>9.3697299996606323E-3</v>
      </c>
      <c r="AQ53" s="34">
        <f>$AB$28/'Fixed data'!$C$7</f>
        <v>9.3697299996606323E-3</v>
      </c>
      <c r="AR53" s="34">
        <f>$AB$28/'Fixed data'!$C$7</f>
        <v>9.3697299996606323E-3</v>
      </c>
      <c r="AS53" s="34">
        <f>$AB$28/'Fixed data'!$C$7</f>
        <v>9.3697299996606323E-3</v>
      </c>
      <c r="AT53" s="34">
        <f>$AB$28/'Fixed data'!$C$7</f>
        <v>9.3697299996606323E-3</v>
      </c>
      <c r="AU53" s="34">
        <f>$AB$28/'Fixed data'!$C$7</f>
        <v>9.3697299996606323E-3</v>
      </c>
      <c r="AV53" s="34">
        <f>$AB$28/'Fixed data'!$C$7</f>
        <v>9.3697299996606323E-3</v>
      </c>
      <c r="AW53" s="34">
        <f>$AB$28/'Fixed data'!$C$7</f>
        <v>9.3697299996606323E-3</v>
      </c>
      <c r="AX53" s="34">
        <f>$AB$28/'Fixed data'!$C$7</f>
        <v>9.3697299996606323E-3</v>
      </c>
      <c r="AY53" s="34">
        <f>$AB$28/'Fixed data'!$C$7</f>
        <v>9.3697299996606323E-3</v>
      </c>
      <c r="AZ53" s="34">
        <f>$AB$28/'Fixed data'!$C$7</f>
        <v>9.3697299996606323E-3</v>
      </c>
      <c r="BA53" s="34">
        <f>$AB$28/'Fixed data'!$C$7</f>
        <v>9.3697299996606323E-3</v>
      </c>
      <c r="BB53" s="34">
        <f>$AB$28/'Fixed data'!$C$7</f>
        <v>9.3697299996606323E-3</v>
      </c>
      <c r="BC53" s="34">
        <f>$AB$28/'Fixed data'!$C$7</f>
        <v>9.3697299996606323E-3</v>
      </c>
      <c r="BD53" s="34">
        <f>$AB$28/'Fixed data'!$C$7</f>
        <v>9.3697299996606323E-3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9.3924482668951391E-3</v>
      </c>
      <c r="AE54" s="34">
        <f>$AC$28/'Fixed data'!$C$7</f>
        <v>9.3924482668951391E-3</v>
      </c>
      <c r="AF54" s="34">
        <f>$AC$28/'Fixed data'!$C$7</f>
        <v>9.3924482668951391E-3</v>
      </c>
      <c r="AG54" s="34">
        <f>$AC$28/'Fixed data'!$C$7</f>
        <v>9.3924482668951391E-3</v>
      </c>
      <c r="AH54" s="34">
        <f>$AC$28/'Fixed data'!$C$7</f>
        <v>9.3924482668951391E-3</v>
      </c>
      <c r="AI54" s="34">
        <f>$AC$28/'Fixed data'!$C$7</f>
        <v>9.3924482668951391E-3</v>
      </c>
      <c r="AJ54" s="34">
        <f>$AC$28/'Fixed data'!$C$7</f>
        <v>9.3924482668951391E-3</v>
      </c>
      <c r="AK54" s="34">
        <f>$AC$28/'Fixed data'!$C$7</f>
        <v>9.3924482668951391E-3</v>
      </c>
      <c r="AL54" s="34">
        <f>$AC$28/'Fixed data'!$C$7</f>
        <v>9.3924482668951391E-3</v>
      </c>
      <c r="AM54" s="34">
        <f>$AC$28/'Fixed data'!$C$7</f>
        <v>9.3924482668951391E-3</v>
      </c>
      <c r="AN54" s="34">
        <f>$AC$28/'Fixed data'!$C$7</f>
        <v>9.3924482668951391E-3</v>
      </c>
      <c r="AO54" s="34">
        <f>$AC$28/'Fixed data'!$C$7</f>
        <v>9.3924482668951391E-3</v>
      </c>
      <c r="AP54" s="34">
        <f>$AC$28/'Fixed data'!$C$7</f>
        <v>9.3924482668951391E-3</v>
      </c>
      <c r="AQ54" s="34">
        <f>$AC$28/'Fixed data'!$C$7</f>
        <v>9.3924482668951391E-3</v>
      </c>
      <c r="AR54" s="34">
        <f>$AC$28/'Fixed data'!$C$7</f>
        <v>9.3924482668951391E-3</v>
      </c>
      <c r="AS54" s="34">
        <f>$AC$28/'Fixed data'!$C$7</f>
        <v>9.3924482668951391E-3</v>
      </c>
      <c r="AT54" s="34">
        <f>$AC$28/'Fixed data'!$C$7</f>
        <v>9.3924482668951391E-3</v>
      </c>
      <c r="AU54" s="34">
        <f>$AC$28/'Fixed data'!$C$7</f>
        <v>9.3924482668951391E-3</v>
      </c>
      <c r="AV54" s="34">
        <f>$AC$28/'Fixed data'!$C$7</f>
        <v>9.3924482668951391E-3</v>
      </c>
      <c r="AW54" s="34">
        <f>$AC$28/'Fixed data'!$C$7</f>
        <v>9.3924482668951391E-3</v>
      </c>
      <c r="AX54" s="34">
        <f>$AC$28/'Fixed data'!$C$7</f>
        <v>9.3924482668951391E-3</v>
      </c>
      <c r="AY54" s="34">
        <f>$AC$28/'Fixed data'!$C$7</f>
        <v>9.3924482668951391E-3</v>
      </c>
      <c r="AZ54" s="34">
        <f>$AC$28/'Fixed data'!$C$7</f>
        <v>9.3924482668951391E-3</v>
      </c>
      <c r="BA54" s="34">
        <f>$AC$28/'Fixed data'!$C$7</f>
        <v>9.3924482668951391E-3</v>
      </c>
      <c r="BB54" s="34">
        <f>$AC$28/'Fixed data'!$C$7</f>
        <v>9.3924482668951391E-3</v>
      </c>
      <c r="BC54" s="34">
        <f>$AC$28/'Fixed data'!$C$7</f>
        <v>9.3924482668951391E-3</v>
      </c>
      <c r="BD54" s="34">
        <f>$AC$28/'Fixed data'!$C$7</f>
        <v>9.3924482668951391E-3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9.4159807453910449E-3</v>
      </c>
      <c r="AF55" s="34">
        <f>$AD$28/'Fixed data'!$C$7</f>
        <v>9.4159807453910449E-3</v>
      </c>
      <c r="AG55" s="34">
        <f>$AD$28/'Fixed data'!$C$7</f>
        <v>9.4159807453910449E-3</v>
      </c>
      <c r="AH55" s="34">
        <f>$AD$28/'Fixed data'!$C$7</f>
        <v>9.4159807453910449E-3</v>
      </c>
      <c r="AI55" s="34">
        <f>$AD$28/'Fixed data'!$C$7</f>
        <v>9.4159807453910449E-3</v>
      </c>
      <c r="AJ55" s="34">
        <f>$AD$28/'Fixed data'!$C$7</f>
        <v>9.4159807453910449E-3</v>
      </c>
      <c r="AK55" s="34">
        <f>$AD$28/'Fixed data'!$C$7</f>
        <v>9.4159807453910449E-3</v>
      </c>
      <c r="AL55" s="34">
        <f>$AD$28/'Fixed data'!$C$7</f>
        <v>9.4159807453910449E-3</v>
      </c>
      <c r="AM55" s="34">
        <f>$AD$28/'Fixed data'!$C$7</f>
        <v>9.4159807453910449E-3</v>
      </c>
      <c r="AN55" s="34">
        <f>$AD$28/'Fixed data'!$C$7</f>
        <v>9.4159807453910449E-3</v>
      </c>
      <c r="AO55" s="34">
        <f>$AD$28/'Fixed data'!$C$7</f>
        <v>9.4159807453910449E-3</v>
      </c>
      <c r="AP55" s="34">
        <f>$AD$28/'Fixed data'!$C$7</f>
        <v>9.4159807453910449E-3</v>
      </c>
      <c r="AQ55" s="34">
        <f>$AD$28/'Fixed data'!$C$7</f>
        <v>9.4159807453910449E-3</v>
      </c>
      <c r="AR55" s="34">
        <f>$AD$28/'Fixed data'!$C$7</f>
        <v>9.4159807453910449E-3</v>
      </c>
      <c r="AS55" s="34">
        <f>$AD$28/'Fixed data'!$C$7</f>
        <v>9.4159807453910449E-3</v>
      </c>
      <c r="AT55" s="34">
        <f>$AD$28/'Fixed data'!$C$7</f>
        <v>9.4159807453910449E-3</v>
      </c>
      <c r="AU55" s="34">
        <f>$AD$28/'Fixed data'!$C$7</f>
        <v>9.4159807453910449E-3</v>
      </c>
      <c r="AV55" s="34">
        <f>$AD$28/'Fixed data'!$C$7</f>
        <v>9.4159807453910449E-3</v>
      </c>
      <c r="AW55" s="34">
        <f>$AD$28/'Fixed data'!$C$7</f>
        <v>9.4159807453910449E-3</v>
      </c>
      <c r="AX55" s="34">
        <f>$AD$28/'Fixed data'!$C$7</f>
        <v>9.4159807453910449E-3</v>
      </c>
      <c r="AY55" s="34">
        <f>$AD$28/'Fixed data'!$C$7</f>
        <v>9.4159807453910449E-3</v>
      </c>
      <c r="AZ55" s="34">
        <f>$AD$28/'Fixed data'!$C$7</f>
        <v>9.4159807453910449E-3</v>
      </c>
      <c r="BA55" s="34">
        <f>$AD$28/'Fixed data'!$C$7</f>
        <v>9.4159807453910449E-3</v>
      </c>
      <c r="BB55" s="34">
        <f>$AD$28/'Fixed data'!$C$7</f>
        <v>9.4159807453910449E-3</v>
      </c>
      <c r="BC55" s="34">
        <f>$AD$28/'Fixed data'!$C$7</f>
        <v>9.4159807453910449E-3</v>
      </c>
      <c r="BD55" s="34">
        <f>$AD$28/'Fixed data'!$C$7</f>
        <v>9.4159807453910449E-3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9.4385550183607274E-3</v>
      </c>
      <c r="AG56" s="34">
        <f>$AE$28/'Fixed data'!$C$7</f>
        <v>9.4385550183607274E-3</v>
      </c>
      <c r="AH56" s="34">
        <f>$AE$28/'Fixed data'!$C$7</f>
        <v>9.4385550183607274E-3</v>
      </c>
      <c r="AI56" s="34">
        <f>$AE$28/'Fixed data'!$C$7</f>
        <v>9.4385550183607274E-3</v>
      </c>
      <c r="AJ56" s="34">
        <f>$AE$28/'Fixed data'!$C$7</f>
        <v>9.4385550183607274E-3</v>
      </c>
      <c r="AK56" s="34">
        <f>$AE$28/'Fixed data'!$C$7</f>
        <v>9.4385550183607274E-3</v>
      </c>
      <c r="AL56" s="34">
        <f>$AE$28/'Fixed data'!$C$7</f>
        <v>9.4385550183607274E-3</v>
      </c>
      <c r="AM56" s="34">
        <f>$AE$28/'Fixed data'!$C$7</f>
        <v>9.4385550183607274E-3</v>
      </c>
      <c r="AN56" s="34">
        <f>$AE$28/'Fixed data'!$C$7</f>
        <v>9.4385550183607274E-3</v>
      </c>
      <c r="AO56" s="34">
        <f>$AE$28/'Fixed data'!$C$7</f>
        <v>9.4385550183607274E-3</v>
      </c>
      <c r="AP56" s="34">
        <f>$AE$28/'Fixed data'!$C$7</f>
        <v>9.4385550183607274E-3</v>
      </c>
      <c r="AQ56" s="34">
        <f>$AE$28/'Fixed data'!$C$7</f>
        <v>9.4385550183607274E-3</v>
      </c>
      <c r="AR56" s="34">
        <f>$AE$28/'Fixed data'!$C$7</f>
        <v>9.4385550183607274E-3</v>
      </c>
      <c r="AS56" s="34">
        <f>$AE$28/'Fixed data'!$C$7</f>
        <v>9.4385550183607274E-3</v>
      </c>
      <c r="AT56" s="34">
        <f>$AE$28/'Fixed data'!$C$7</f>
        <v>9.4385550183607274E-3</v>
      </c>
      <c r="AU56" s="34">
        <f>$AE$28/'Fixed data'!$C$7</f>
        <v>9.4385550183607274E-3</v>
      </c>
      <c r="AV56" s="34">
        <f>$AE$28/'Fixed data'!$C$7</f>
        <v>9.4385550183607274E-3</v>
      </c>
      <c r="AW56" s="34">
        <f>$AE$28/'Fixed data'!$C$7</f>
        <v>9.4385550183607274E-3</v>
      </c>
      <c r="AX56" s="34">
        <f>$AE$28/'Fixed data'!$C$7</f>
        <v>9.4385550183607274E-3</v>
      </c>
      <c r="AY56" s="34">
        <f>$AE$28/'Fixed data'!$C$7</f>
        <v>9.4385550183607274E-3</v>
      </c>
      <c r="AZ56" s="34">
        <f>$AE$28/'Fixed data'!$C$7</f>
        <v>9.4385550183607274E-3</v>
      </c>
      <c r="BA56" s="34">
        <f>$AE$28/'Fixed data'!$C$7</f>
        <v>9.4385550183607274E-3</v>
      </c>
      <c r="BB56" s="34">
        <f>$AE$28/'Fixed data'!$C$7</f>
        <v>9.4385550183607274E-3</v>
      </c>
      <c r="BC56" s="34">
        <f>$AE$28/'Fixed data'!$C$7</f>
        <v>9.4385550183607274E-3</v>
      </c>
      <c r="BD56" s="34">
        <f>$AE$28/'Fixed data'!$C$7</f>
        <v>9.4385550183607274E-3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9.4522760279738376E-3</v>
      </c>
      <c r="AH57" s="34">
        <f>$AF$28/'Fixed data'!$C$7</f>
        <v>9.4522760279738376E-3</v>
      </c>
      <c r="AI57" s="34">
        <f>$AF$28/'Fixed data'!$C$7</f>
        <v>9.4522760279738376E-3</v>
      </c>
      <c r="AJ57" s="34">
        <f>$AF$28/'Fixed data'!$C$7</f>
        <v>9.4522760279738376E-3</v>
      </c>
      <c r="AK57" s="34">
        <f>$AF$28/'Fixed data'!$C$7</f>
        <v>9.4522760279738376E-3</v>
      </c>
      <c r="AL57" s="34">
        <f>$AF$28/'Fixed data'!$C$7</f>
        <v>9.4522760279738376E-3</v>
      </c>
      <c r="AM57" s="34">
        <f>$AF$28/'Fixed data'!$C$7</f>
        <v>9.4522760279738376E-3</v>
      </c>
      <c r="AN57" s="34">
        <f>$AF$28/'Fixed data'!$C$7</f>
        <v>9.4522760279738376E-3</v>
      </c>
      <c r="AO57" s="34">
        <f>$AF$28/'Fixed data'!$C$7</f>
        <v>9.4522760279738376E-3</v>
      </c>
      <c r="AP57" s="34">
        <f>$AF$28/'Fixed data'!$C$7</f>
        <v>9.4522760279738376E-3</v>
      </c>
      <c r="AQ57" s="34">
        <f>$AF$28/'Fixed data'!$C$7</f>
        <v>9.4522760279738376E-3</v>
      </c>
      <c r="AR57" s="34">
        <f>$AF$28/'Fixed data'!$C$7</f>
        <v>9.4522760279738376E-3</v>
      </c>
      <c r="AS57" s="34">
        <f>$AF$28/'Fixed data'!$C$7</f>
        <v>9.4522760279738376E-3</v>
      </c>
      <c r="AT57" s="34">
        <f>$AF$28/'Fixed data'!$C$7</f>
        <v>9.4522760279738376E-3</v>
      </c>
      <c r="AU57" s="34">
        <f>$AF$28/'Fixed data'!$C$7</f>
        <v>9.4522760279738376E-3</v>
      </c>
      <c r="AV57" s="34">
        <f>$AF$28/'Fixed data'!$C$7</f>
        <v>9.4522760279738376E-3</v>
      </c>
      <c r="AW57" s="34">
        <f>$AF$28/'Fixed data'!$C$7</f>
        <v>9.4522760279738376E-3</v>
      </c>
      <c r="AX57" s="34">
        <f>$AF$28/'Fixed data'!$C$7</f>
        <v>9.4522760279738376E-3</v>
      </c>
      <c r="AY57" s="34">
        <f>$AF$28/'Fixed data'!$C$7</f>
        <v>9.4522760279738376E-3</v>
      </c>
      <c r="AZ57" s="34">
        <f>$AF$28/'Fixed data'!$C$7</f>
        <v>9.4522760279738376E-3</v>
      </c>
      <c r="BA57" s="34">
        <f>$AF$28/'Fixed data'!$C$7</f>
        <v>9.4522760279738376E-3</v>
      </c>
      <c r="BB57" s="34">
        <f>$AF$28/'Fixed data'!$C$7</f>
        <v>9.4522760279738376E-3</v>
      </c>
      <c r="BC57" s="34">
        <f>$AF$28/'Fixed data'!$C$7</f>
        <v>9.4522760279738376E-3</v>
      </c>
      <c r="BD57" s="34">
        <f>$AF$28/'Fixed data'!$C$7</f>
        <v>9.4522760279738376E-3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9.4522760279738376E-3</v>
      </c>
      <c r="AI58" s="34">
        <f>$AG$28/'Fixed data'!$C$7</f>
        <v>9.4522760279738376E-3</v>
      </c>
      <c r="AJ58" s="34">
        <f>$AG$28/'Fixed data'!$C$7</f>
        <v>9.4522760279738376E-3</v>
      </c>
      <c r="AK58" s="34">
        <f>$AG$28/'Fixed data'!$C$7</f>
        <v>9.4522760279738376E-3</v>
      </c>
      <c r="AL58" s="34">
        <f>$AG$28/'Fixed data'!$C$7</f>
        <v>9.4522760279738376E-3</v>
      </c>
      <c r="AM58" s="34">
        <f>$AG$28/'Fixed data'!$C$7</f>
        <v>9.4522760279738376E-3</v>
      </c>
      <c r="AN58" s="34">
        <f>$AG$28/'Fixed data'!$C$7</f>
        <v>9.4522760279738376E-3</v>
      </c>
      <c r="AO58" s="34">
        <f>$AG$28/'Fixed data'!$C$7</f>
        <v>9.4522760279738376E-3</v>
      </c>
      <c r="AP58" s="34">
        <f>$AG$28/'Fixed data'!$C$7</f>
        <v>9.4522760279738376E-3</v>
      </c>
      <c r="AQ58" s="34">
        <f>$AG$28/'Fixed data'!$C$7</f>
        <v>9.4522760279738376E-3</v>
      </c>
      <c r="AR58" s="34">
        <f>$AG$28/'Fixed data'!$C$7</f>
        <v>9.4522760279738376E-3</v>
      </c>
      <c r="AS58" s="34">
        <f>$AG$28/'Fixed data'!$C$7</f>
        <v>9.4522760279738376E-3</v>
      </c>
      <c r="AT58" s="34">
        <f>$AG$28/'Fixed data'!$C$7</f>
        <v>9.4522760279738376E-3</v>
      </c>
      <c r="AU58" s="34">
        <f>$AG$28/'Fixed data'!$C$7</f>
        <v>9.4522760279738376E-3</v>
      </c>
      <c r="AV58" s="34">
        <f>$AG$28/'Fixed data'!$C$7</f>
        <v>9.4522760279738376E-3</v>
      </c>
      <c r="AW58" s="34">
        <f>$AG$28/'Fixed data'!$C$7</f>
        <v>9.4522760279738376E-3</v>
      </c>
      <c r="AX58" s="34">
        <f>$AG$28/'Fixed data'!$C$7</f>
        <v>9.4522760279738376E-3</v>
      </c>
      <c r="AY58" s="34">
        <f>$AG$28/'Fixed data'!$C$7</f>
        <v>9.4522760279738376E-3</v>
      </c>
      <c r="AZ58" s="34">
        <f>$AG$28/'Fixed data'!$C$7</f>
        <v>9.4522760279738376E-3</v>
      </c>
      <c r="BA58" s="34">
        <f>$AG$28/'Fixed data'!$C$7</f>
        <v>9.4522760279738376E-3</v>
      </c>
      <c r="BB58" s="34">
        <f>$AG$28/'Fixed data'!$C$7</f>
        <v>9.4522760279738376E-3</v>
      </c>
      <c r="BC58" s="34">
        <f>$AG$28/'Fixed data'!$C$7</f>
        <v>9.4522760279738376E-3</v>
      </c>
      <c r="BD58" s="34">
        <f>$AG$28/'Fixed data'!$C$7</f>
        <v>9.4522760279738376E-3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9.4522760279738376E-3</v>
      </c>
      <c r="AJ59" s="34">
        <f>$AH$28/'Fixed data'!$C$7</f>
        <v>9.4522760279738376E-3</v>
      </c>
      <c r="AK59" s="34">
        <f>$AH$28/'Fixed data'!$C$7</f>
        <v>9.4522760279738376E-3</v>
      </c>
      <c r="AL59" s="34">
        <f>$AH$28/'Fixed data'!$C$7</f>
        <v>9.4522760279738376E-3</v>
      </c>
      <c r="AM59" s="34">
        <f>$AH$28/'Fixed data'!$C$7</f>
        <v>9.4522760279738376E-3</v>
      </c>
      <c r="AN59" s="34">
        <f>$AH$28/'Fixed data'!$C$7</f>
        <v>9.4522760279738376E-3</v>
      </c>
      <c r="AO59" s="34">
        <f>$AH$28/'Fixed data'!$C$7</f>
        <v>9.4522760279738376E-3</v>
      </c>
      <c r="AP59" s="34">
        <f>$AH$28/'Fixed data'!$C$7</f>
        <v>9.4522760279738376E-3</v>
      </c>
      <c r="AQ59" s="34">
        <f>$AH$28/'Fixed data'!$C$7</f>
        <v>9.4522760279738376E-3</v>
      </c>
      <c r="AR59" s="34">
        <f>$AH$28/'Fixed data'!$C$7</f>
        <v>9.4522760279738376E-3</v>
      </c>
      <c r="AS59" s="34">
        <f>$AH$28/'Fixed data'!$C$7</f>
        <v>9.4522760279738376E-3</v>
      </c>
      <c r="AT59" s="34">
        <f>$AH$28/'Fixed data'!$C$7</f>
        <v>9.4522760279738376E-3</v>
      </c>
      <c r="AU59" s="34">
        <f>$AH$28/'Fixed data'!$C$7</f>
        <v>9.4522760279738376E-3</v>
      </c>
      <c r="AV59" s="34">
        <f>$AH$28/'Fixed data'!$C$7</f>
        <v>9.4522760279738376E-3</v>
      </c>
      <c r="AW59" s="34">
        <f>$AH$28/'Fixed data'!$C$7</f>
        <v>9.4522760279738376E-3</v>
      </c>
      <c r="AX59" s="34">
        <f>$AH$28/'Fixed data'!$C$7</f>
        <v>9.4522760279738376E-3</v>
      </c>
      <c r="AY59" s="34">
        <f>$AH$28/'Fixed data'!$C$7</f>
        <v>9.4522760279738376E-3</v>
      </c>
      <c r="AZ59" s="34">
        <f>$AH$28/'Fixed data'!$C$7</f>
        <v>9.4522760279738376E-3</v>
      </c>
      <c r="BA59" s="34">
        <f>$AH$28/'Fixed data'!$C$7</f>
        <v>9.4522760279738376E-3</v>
      </c>
      <c r="BB59" s="34">
        <f>$AH$28/'Fixed data'!$C$7</f>
        <v>9.4522760279738376E-3</v>
      </c>
      <c r="BC59" s="34">
        <f>$AH$28/'Fixed data'!$C$7</f>
        <v>9.4522760279738376E-3</v>
      </c>
      <c r="BD59" s="34">
        <f>$AH$28/'Fixed data'!$C$7</f>
        <v>9.4522760279738376E-3</v>
      </c>
    </row>
    <row r="60" spans="1:56" ht="16.5" collapsed="1" x14ac:dyDescent="0.35">
      <c r="A60" s="115"/>
      <c r="B60" s="9" t="s">
        <v>7</v>
      </c>
      <c r="C60" s="9" t="s">
        <v>61</v>
      </c>
      <c r="D60" s="9" t="s">
        <v>40</v>
      </c>
      <c r="E60" s="34">
        <f>SUM(E30:E59)</f>
        <v>0</v>
      </c>
      <c r="F60" s="34">
        <f t="shared" ref="F60:BD60" si="6">SUM(F30:F59)</f>
        <v>-4.0405688888888888E-2</v>
      </c>
      <c r="G60" s="34">
        <f t="shared" si="6"/>
        <v>-7.9525642972492511E-2</v>
      </c>
      <c r="H60" s="34">
        <f t="shared" si="6"/>
        <v>-0.11672945794549477</v>
      </c>
      <c r="I60" s="34">
        <f t="shared" si="6"/>
        <v>-0.15241144161519729</v>
      </c>
      <c r="J60" s="34">
        <f t="shared" si="6"/>
        <v>-0.18665534068377915</v>
      </c>
      <c r="K60" s="34">
        <f t="shared" si="6"/>
        <v>-0.21950859079264254</v>
      </c>
      <c r="L60" s="34">
        <f t="shared" si="6"/>
        <v>-0.25106568514333183</v>
      </c>
      <c r="M60" s="34">
        <f t="shared" si="6"/>
        <v>-0.28125734718624579</v>
      </c>
      <c r="N60" s="34">
        <f t="shared" si="6"/>
        <v>-0.27348613888303036</v>
      </c>
      <c r="O60" s="34">
        <f t="shared" si="6"/>
        <v>-0.26550038435166495</v>
      </c>
      <c r="P60" s="34">
        <f t="shared" si="6"/>
        <v>-0.25729335771944872</v>
      </c>
      <c r="Q60" s="34">
        <f t="shared" si="6"/>
        <v>-0.24886002320649708</v>
      </c>
      <c r="R60" s="34">
        <f t="shared" si="6"/>
        <v>-0.24021407828295099</v>
      </c>
      <c r="S60" s="34">
        <f t="shared" si="6"/>
        <v>-0.23142611209721978</v>
      </c>
      <c r="T60" s="34">
        <f t="shared" si="6"/>
        <v>-0.22252450132156035</v>
      </c>
      <c r="U60" s="34">
        <f t="shared" si="6"/>
        <v>-0.21352156741828529</v>
      </c>
      <c r="V60" s="34">
        <f t="shared" si="6"/>
        <v>-0.20443609166471963</v>
      </c>
      <c r="W60" s="34">
        <f t="shared" si="6"/>
        <v>-0.19530232118605587</v>
      </c>
      <c r="X60" s="34">
        <f t="shared" si="6"/>
        <v>-0.18612780952142816</v>
      </c>
      <c r="Y60" s="34">
        <f t="shared" si="6"/>
        <v>-0.17691173512292016</v>
      </c>
      <c r="Z60" s="34">
        <f t="shared" si="6"/>
        <v>-0.16765413096390253</v>
      </c>
      <c r="AA60" s="34">
        <f t="shared" si="6"/>
        <v>-0.15835384587058776</v>
      </c>
      <c r="AB60" s="34">
        <f t="shared" si="6"/>
        <v>-0.1490153352558283</v>
      </c>
      <c r="AC60" s="34">
        <f t="shared" si="6"/>
        <v>-0.13964560525616768</v>
      </c>
      <c r="AD60" s="34">
        <f t="shared" si="6"/>
        <v>-0.13025315698927253</v>
      </c>
      <c r="AE60" s="34">
        <f t="shared" si="6"/>
        <v>-0.12083717624388149</v>
      </c>
      <c r="AF60" s="34">
        <f t="shared" si="6"/>
        <v>-0.11139862122552076</v>
      </c>
      <c r="AG60" s="34">
        <f t="shared" si="6"/>
        <v>-0.10194634519754692</v>
      </c>
      <c r="AH60" s="34">
        <f t="shared" si="6"/>
        <v>-9.2494069169573076E-2</v>
      </c>
      <c r="AI60" s="34">
        <f t="shared" si="6"/>
        <v>-8.3041793141599235E-2</v>
      </c>
      <c r="AJ60" s="34">
        <f t="shared" si="6"/>
        <v>-8.3041793141599235E-2</v>
      </c>
      <c r="AK60" s="34">
        <f t="shared" si="6"/>
        <v>-8.3041793141599235E-2</v>
      </c>
      <c r="AL60" s="34">
        <f t="shared" si="6"/>
        <v>-8.3041793141599235E-2</v>
      </c>
      <c r="AM60" s="34">
        <f t="shared" si="6"/>
        <v>-8.3041793141599235E-2</v>
      </c>
      <c r="AN60" s="34">
        <f t="shared" si="6"/>
        <v>-8.3041793141599235E-2</v>
      </c>
      <c r="AO60" s="34">
        <f t="shared" si="6"/>
        <v>-8.3041793141599235E-2</v>
      </c>
      <c r="AP60" s="34">
        <f t="shared" si="6"/>
        <v>-8.3041793141599235E-2</v>
      </c>
      <c r="AQ60" s="34">
        <f t="shared" si="6"/>
        <v>-8.3041793141599235E-2</v>
      </c>
      <c r="AR60" s="34">
        <f t="shared" si="6"/>
        <v>-8.3041793141599235E-2</v>
      </c>
      <c r="AS60" s="34">
        <f t="shared" si="6"/>
        <v>-8.3041793141599235E-2</v>
      </c>
      <c r="AT60" s="34">
        <f t="shared" si="6"/>
        <v>-8.3041793141599235E-2</v>
      </c>
      <c r="AU60" s="34">
        <f t="shared" si="6"/>
        <v>-8.3041793141599235E-2</v>
      </c>
      <c r="AV60" s="34">
        <f t="shared" si="6"/>
        <v>-8.3041793141599235E-2</v>
      </c>
      <c r="AW60" s="34">
        <f t="shared" si="6"/>
        <v>-8.3041793141599235E-2</v>
      </c>
      <c r="AX60" s="34">
        <f t="shared" si="6"/>
        <v>-8.3041793141599235E-2</v>
      </c>
      <c r="AY60" s="34">
        <f t="shared" si="6"/>
        <v>-4.2636104252710361E-2</v>
      </c>
      <c r="AZ60" s="34">
        <f t="shared" si="6"/>
        <v>-3.5161501691067347E-3</v>
      </c>
      <c r="BA60" s="34">
        <f t="shared" si="6"/>
        <v>3.3687664803895553E-2</v>
      </c>
      <c r="BB60" s="34">
        <f t="shared" si="6"/>
        <v>6.9369648473598042E-2</v>
      </c>
      <c r="BC60" s="34">
        <f t="shared" si="6"/>
        <v>0.10361354754217988</v>
      </c>
      <c r="BD60" s="34">
        <f t="shared" si="6"/>
        <v>0.13646679765104325</v>
      </c>
    </row>
    <row r="61" spans="1:56" ht="17.25" hidden="1" customHeight="1" outlineLevel="1" x14ac:dyDescent="0.35">
      <c r="A61" s="115"/>
      <c r="B61" s="9" t="s">
        <v>35</v>
      </c>
      <c r="C61" s="9" t="s">
        <v>62</v>
      </c>
      <c r="D61" s="9" t="s">
        <v>40</v>
      </c>
      <c r="E61" s="34">
        <v>0</v>
      </c>
      <c r="F61" s="34">
        <f>E62</f>
        <v>-1.8182559999999999</v>
      </c>
      <c r="G61" s="34">
        <f t="shared" ref="G61:BD61" si="7">F62</f>
        <v>-3.5382482448732739</v>
      </c>
      <c r="H61" s="34">
        <f t="shared" si="7"/>
        <v>-5.1328942756858833</v>
      </c>
      <c r="I61" s="34">
        <f t="shared" si="7"/>
        <v>-6.6218540828770021</v>
      </c>
      <c r="J61" s="34">
        <f t="shared" si="7"/>
        <v>-8.0104180993479872</v>
      </c>
      <c r="K61" s="34">
        <f t="shared" si="7"/>
        <v>-9.3021590135630614</v>
      </c>
      <c r="L61" s="34">
        <f t="shared" si="7"/>
        <v>-10.502719668551435</v>
      </c>
      <c r="M61" s="34">
        <f t="shared" si="7"/>
        <v>-11.610278775339232</v>
      </c>
      <c r="N61" s="34">
        <f t="shared" si="7"/>
        <v>-10.979317054508293</v>
      </c>
      <c r="O61" s="34">
        <f t="shared" si="7"/>
        <v>-10.346471961713819</v>
      </c>
      <c r="P61" s="34">
        <f t="shared" si="7"/>
        <v>-9.7116553789124254</v>
      </c>
      <c r="Q61" s="34">
        <f t="shared" si="7"/>
        <v>-9.0748619681101523</v>
      </c>
      <c r="R61" s="34">
        <f t="shared" si="7"/>
        <v>-8.4369344233440806</v>
      </c>
      <c r="S61" s="34">
        <f t="shared" si="7"/>
        <v>-7.801261866703225</v>
      </c>
      <c r="T61" s="34">
        <f t="shared" si="7"/>
        <v>-7.1692632697013305</v>
      </c>
      <c r="U61" s="34">
        <f t="shared" si="7"/>
        <v>-6.5416067427323927</v>
      </c>
      <c r="V61" s="34">
        <f t="shared" si="7"/>
        <v>-5.9192387664036525</v>
      </c>
      <c r="W61" s="34">
        <f t="shared" si="7"/>
        <v>-5.3037830031990643</v>
      </c>
      <c r="X61" s="34">
        <f t="shared" si="7"/>
        <v>-4.6956276571047617</v>
      </c>
      <c r="Y61" s="34">
        <f t="shared" si="7"/>
        <v>-4.0947764996504734</v>
      </c>
      <c r="Z61" s="34">
        <f t="shared" si="7"/>
        <v>-3.5012725773717595</v>
      </c>
      <c r="AA61" s="34">
        <f t="shared" si="7"/>
        <v>-2.9151056172086931</v>
      </c>
      <c r="AB61" s="34">
        <f t="shared" si="7"/>
        <v>-2.33651879367393</v>
      </c>
      <c r="AC61" s="34">
        <f t="shared" si="7"/>
        <v>-1.7658656084333733</v>
      </c>
      <c r="AD61" s="34">
        <f t="shared" si="7"/>
        <v>-1.2035598311669244</v>
      </c>
      <c r="AE61" s="34">
        <f t="shared" si="7"/>
        <v>-0.64958754063505486</v>
      </c>
      <c r="AF61" s="34">
        <f t="shared" si="7"/>
        <v>-0.10401538856494064</v>
      </c>
      <c r="AG61" s="34">
        <f t="shared" si="7"/>
        <v>0.43273565391940283</v>
      </c>
      <c r="AH61" s="34">
        <f t="shared" si="7"/>
        <v>0.96003442037577236</v>
      </c>
      <c r="AI61" s="34">
        <f t="shared" si="7"/>
        <v>1.4778809108041679</v>
      </c>
      <c r="AJ61" s="34">
        <f t="shared" si="7"/>
        <v>1.9862751252045898</v>
      </c>
      <c r="AK61" s="34">
        <f t="shared" si="7"/>
        <v>2.4946693396050117</v>
      </c>
      <c r="AL61" s="34">
        <f t="shared" si="7"/>
        <v>3.0030635540054336</v>
      </c>
      <c r="AM61" s="34">
        <f t="shared" si="7"/>
        <v>3.5114577684058554</v>
      </c>
      <c r="AN61" s="34">
        <f t="shared" si="7"/>
        <v>4.0198519828062773</v>
      </c>
      <c r="AO61" s="34">
        <f t="shared" si="7"/>
        <v>4.5282461972066992</v>
      </c>
      <c r="AP61" s="34">
        <f t="shared" si="7"/>
        <v>5.0366404116071211</v>
      </c>
      <c r="AQ61" s="34">
        <f t="shared" si="7"/>
        <v>5.5450346260075429</v>
      </c>
      <c r="AR61" s="34">
        <f t="shared" si="7"/>
        <v>6.0534288404079648</v>
      </c>
      <c r="AS61" s="34">
        <f t="shared" si="7"/>
        <v>6.5618230548083867</v>
      </c>
      <c r="AT61" s="34">
        <f t="shared" si="7"/>
        <v>7.0702172692088086</v>
      </c>
      <c r="AU61" s="34">
        <f t="shared" si="7"/>
        <v>7.5786114836092304</v>
      </c>
      <c r="AV61" s="34">
        <f t="shared" si="7"/>
        <v>8.0870056980096514</v>
      </c>
      <c r="AW61" s="34">
        <f t="shared" si="7"/>
        <v>8.5953999124100733</v>
      </c>
      <c r="AX61" s="34">
        <f t="shared" si="7"/>
        <v>9.1037941268104952</v>
      </c>
      <c r="AY61" s="34">
        <f t="shared" si="7"/>
        <v>9.1868359199520953</v>
      </c>
      <c r="AZ61" s="34">
        <f t="shared" si="7"/>
        <v>9.2294720242048065</v>
      </c>
      <c r="BA61" s="34">
        <f t="shared" si="7"/>
        <v>9.2329881743739133</v>
      </c>
      <c r="BB61" s="34">
        <f t="shared" si="7"/>
        <v>9.1993005095700173</v>
      </c>
      <c r="BC61" s="34">
        <f t="shared" si="7"/>
        <v>9.1299308610964189</v>
      </c>
      <c r="BD61" s="34">
        <f t="shared" si="7"/>
        <v>9.0263173135542392</v>
      </c>
    </row>
    <row r="62" spans="1:56" ht="16.5" hidden="1" customHeight="1" outlineLevel="1" x14ac:dyDescent="0.3">
      <c r="A62" s="115"/>
      <c r="B62" s="9" t="s">
        <v>34</v>
      </c>
      <c r="C62" s="9" t="s">
        <v>68</v>
      </c>
      <c r="D62" s="9" t="s">
        <v>40</v>
      </c>
      <c r="E62" s="34">
        <f t="shared" ref="E62:BD62" si="8">E28-E60+E61</f>
        <v>-1.8182559999999999</v>
      </c>
      <c r="F62" s="34">
        <f t="shared" si="8"/>
        <v>-3.5382482448732739</v>
      </c>
      <c r="G62" s="34">
        <f t="shared" si="8"/>
        <v>-5.1328942756858833</v>
      </c>
      <c r="H62" s="34">
        <f t="shared" si="8"/>
        <v>-6.6218540828770021</v>
      </c>
      <c r="I62" s="34">
        <f t="shared" si="8"/>
        <v>-8.0104180993479872</v>
      </c>
      <c r="J62" s="34">
        <f t="shared" si="8"/>
        <v>-9.3021590135630614</v>
      </c>
      <c r="K62" s="34">
        <f t="shared" si="8"/>
        <v>-10.502719668551435</v>
      </c>
      <c r="L62" s="34">
        <f t="shared" si="8"/>
        <v>-11.610278775339232</v>
      </c>
      <c r="M62" s="34">
        <f t="shared" si="8"/>
        <v>-10.979317054508293</v>
      </c>
      <c r="N62" s="34">
        <f t="shared" si="8"/>
        <v>-10.346471961713819</v>
      </c>
      <c r="O62" s="34">
        <f t="shared" si="8"/>
        <v>-9.7116553789124254</v>
      </c>
      <c r="P62" s="34">
        <f t="shared" si="8"/>
        <v>-9.0748619681101523</v>
      </c>
      <c r="Q62" s="34">
        <f t="shared" si="8"/>
        <v>-8.4369344233440806</v>
      </c>
      <c r="R62" s="34">
        <f t="shared" si="8"/>
        <v>-7.801261866703225</v>
      </c>
      <c r="S62" s="34">
        <f t="shared" si="8"/>
        <v>-7.1692632697013305</v>
      </c>
      <c r="T62" s="34">
        <f t="shared" si="8"/>
        <v>-6.5416067427323927</v>
      </c>
      <c r="U62" s="34">
        <f t="shared" si="8"/>
        <v>-5.9192387664036525</v>
      </c>
      <c r="V62" s="34">
        <f t="shared" si="8"/>
        <v>-5.3037830031990643</v>
      </c>
      <c r="W62" s="34">
        <f t="shared" si="8"/>
        <v>-4.6956276571047617</v>
      </c>
      <c r="X62" s="34">
        <f t="shared" si="8"/>
        <v>-4.0947764996504734</v>
      </c>
      <c r="Y62" s="34">
        <f t="shared" si="8"/>
        <v>-3.5012725773717595</v>
      </c>
      <c r="Z62" s="34">
        <f t="shared" si="8"/>
        <v>-2.9151056172086931</v>
      </c>
      <c r="AA62" s="34">
        <f t="shared" si="8"/>
        <v>-2.33651879367393</v>
      </c>
      <c r="AB62" s="34">
        <f t="shared" si="8"/>
        <v>-1.7658656084333733</v>
      </c>
      <c r="AC62" s="34">
        <f t="shared" si="8"/>
        <v>-1.2035598311669244</v>
      </c>
      <c r="AD62" s="34">
        <f t="shared" si="8"/>
        <v>-0.64958754063505486</v>
      </c>
      <c r="AE62" s="34">
        <f t="shared" si="8"/>
        <v>-0.10401538856494064</v>
      </c>
      <c r="AF62" s="34">
        <f t="shared" si="8"/>
        <v>0.43273565391940283</v>
      </c>
      <c r="AG62" s="34">
        <f t="shared" si="8"/>
        <v>0.96003442037577236</v>
      </c>
      <c r="AH62" s="34">
        <f t="shared" si="8"/>
        <v>1.4778809108041679</v>
      </c>
      <c r="AI62" s="34">
        <f t="shared" si="8"/>
        <v>1.9862751252045898</v>
      </c>
      <c r="AJ62" s="34">
        <f t="shared" si="8"/>
        <v>2.4946693396050117</v>
      </c>
      <c r="AK62" s="34">
        <f t="shared" si="8"/>
        <v>3.0030635540054336</v>
      </c>
      <c r="AL62" s="34">
        <f t="shared" si="8"/>
        <v>3.5114577684058554</v>
      </c>
      <c r="AM62" s="34">
        <f t="shared" si="8"/>
        <v>4.0198519828062773</v>
      </c>
      <c r="AN62" s="34">
        <f t="shared" si="8"/>
        <v>4.5282461972066992</v>
      </c>
      <c r="AO62" s="34">
        <f t="shared" si="8"/>
        <v>5.0366404116071211</v>
      </c>
      <c r="AP62" s="34">
        <f t="shared" si="8"/>
        <v>5.5450346260075429</v>
      </c>
      <c r="AQ62" s="34">
        <f t="shared" si="8"/>
        <v>6.0534288404079648</v>
      </c>
      <c r="AR62" s="34">
        <f t="shared" si="8"/>
        <v>6.5618230548083867</v>
      </c>
      <c r="AS62" s="34">
        <f t="shared" si="8"/>
        <v>7.0702172692088086</v>
      </c>
      <c r="AT62" s="34">
        <f t="shared" si="8"/>
        <v>7.5786114836092304</v>
      </c>
      <c r="AU62" s="34">
        <f t="shared" si="8"/>
        <v>8.0870056980096514</v>
      </c>
      <c r="AV62" s="34">
        <f t="shared" si="8"/>
        <v>8.5953999124100733</v>
      </c>
      <c r="AW62" s="34">
        <f t="shared" si="8"/>
        <v>9.1037941268104952</v>
      </c>
      <c r="AX62" s="34">
        <f t="shared" si="8"/>
        <v>9.1868359199520953</v>
      </c>
      <c r="AY62" s="34">
        <f t="shared" si="8"/>
        <v>9.2294720242048065</v>
      </c>
      <c r="AZ62" s="34">
        <f t="shared" si="8"/>
        <v>9.2329881743739133</v>
      </c>
      <c r="BA62" s="34">
        <f t="shared" si="8"/>
        <v>9.1993005095700173</v>
      </c>
      <c r="BB62" s="34">
        <f t="shared" si="8"/>
        <v>9.1299308610964189</v>
      </c>
      <c r="BC62" s="34">
        <f t="shared" si="8"/>
        <v>9.0263173135542392</v>
      </c>
      <c r="BD62" s="34">
        <f t="shared" si="8"/>
        <v>8.8898505159031966</v>
      </c>
    </row>
    <row r="63" spans="1:56" ht="16.5" collapsed="1" x14ac:dyDescent="0.3">
      <c r="A63" s="115"/>
      <c r="B63" s="9" t="s">
        <v>8</v>
      </c>
      <c r="C63" s="11" t="s">
        <v>67</v>
      </c>
      <c r="D63" s="9" t="s">
        <v>40</v>
      </c>
      <c r="E63" s="34">
        <f>AVERAGE(E61:E62)*'Fixed data'!$C$3</f>
        <v>-4.3910882399999997E-2</v>
      </c>
      <c r="F63" s="34">
        <f>AVERAGE(F61:F62)*'Fixed data'!$C$3</f>
        <v>-0.12935957751368957</v>
      </c>
      <c r="G63" s="34">
        <f>AVERAGE(G61:G62)*'Fixed data'!$C$3</f>
        <v>-0.20940809187150369</v>
      </c>
      <c r="H63" s="34">
        <f>AVERAGE(H61:H62)*'Fixed data'!$C$3</f>
        <v>-0.2838771728592937</v>
      </c>
      <c r="I63" s="34">
        <f>AVERAGE(I61:I62)*'Fixed data'!$C$3</f>
        <v>-0.35336937320073353</v>
      </c>
      <c r="J63" s="34">
        <f>AVERAGE(J61:J62)*'Fixed data'!$C$3</f>
        <v>-0.41809873727680191</v>
      </c>
      <c r="K63" s="34">
        <f>AVERAGE(K61:K62)*'Fixed data'!$C$3</f>
        <v>-0.47828782017306515</v>
      </c>
      <c r="L63" s="34">
        <f>AVERAGE(L61:L62)*'Fixed data'!$C$3</f>
        <v>-0.53402891241995964</v>
      </c>
      <c r="M63" s="34">
        <f>AVERAGE(M61:M62)*'Fixed data'!$C$3</f>
        <v>-0.54553873929081775</v>
      </c>
      <c r="N63" s="34">
        <f>AVERAGE(N61:N62)*'Fixed data'!$C$3</f>
        <v>-0.51501780474176395</v>
      </c>
      <c r="O63" s="34">
        <f>AVERAGE(O61:O62)*'Fixed data'!$C$3</f>
        <v>-0.48440377527612377</v>
      </c>
      <c r="P63" s="34">
        <f>AVERAGE(P61:P62)*'Fixed data'!$C$3</f>
        <v>-0.4536943939305953</v>
      </c>
      <c r="Q63" s="34">
        <f>AVERAGE(Q61:Q62)*'Fixed data'!$C$3</f>
        <v>-0.42290988285361975</v>
      </c>
      <c r="R63" s="34">
        <f>AVERAGE(R61:R62)*'Fixed data'!$C$3</f>
        <v>-0.39215244040464248</v>
      </c>
      <c r="S63" s="34">
        <f>AVERAGE(S61:S62)*'Fixed data'!$C$3</f>
        <v>-0.36153818204417004</v>
      </c>
      <c r="T63" s="34">
        <f>AVERAGE(T61:T62)*'Fixed data'!$C$3</f>
        <v>-0.33111751080027446</v>
      </c>
      <c r="U63" s="34">
        <f>AVERAGE(U61:U62)*'Fixed data'!$C$3</f>
        <v>-0.30092941904563553</v>
      </c>
      <c r="V63" s="34">
        <f>AVERAGE(V61:V62)*'Fixed data'!$C$3</f>
        <v>-0.2710359757359056</v>
      </c>
      <c r="W63" s="34">
        <f>AVERAGE(W61:W62)*'Fixed data'!$C$3</f>
        <v>-0.24148576744633743</v>
      </c>
      <c r="X63" s="34">
        <f>AVERAGE(X61:X62)*'Fixed data'!$C$3</f>
        <v>-0.21228826038563894</v>
      </c>
      <c r="Y63" s="34">
        <f>AVERAGE(Y61:Y62)*'Fixed data'!$C$3</f>
        <v>-0.18344458521008694</v>
      </c>
      <c r="Z63" s="34">
        <f>AVERAGE(Z61:Z62)*'Fixed data'!$C$3</f>
        <v>-0.15495553339911794</v>
      </c>
      <c r="AA63" s="34">
        <f>AVERAGE(AA61:AA62)*'Fixed data'!$C$3</f>
        <v>-0.12682672952281537</v>
      </c>
      <c r="AB63" s="34">
        <f>AVERAGE(AB61:AB62)*'Fixed data'!$C$3</f>
        <v>-9.9072583310891374E-2</v>
      </c>
      <c r="AC63" s="34">
        <f>AVERAGE(AC61:AC62)*'Fixed data'!$C$3</f>
        <v>-7.171162436634719E-2</v>
      </c>
      <c r="AD63" s="34">
        <f>AVERAGE(AD61:AD62)*'Fixed data'!$C$3</f>
        <v>-4.4753509029017806E-2</v>
      </c>
      <c r="AE63" s="34">
        <f>AVERAGE(AE61:AE62)*'Fixed data'!$C$3</f>
        <v>-1.8199510740179892E-2</v>
      </c>
      <c r="AF63" s="34">
        <f>AVERAGE(AF61:AF62)*'Fixed data'!$C$3</f>
        <v>7.9385944083102625E-3</v>
      </c>
      <c r="AG63" s="34">
        <f>AVERAGE(AG61:AG62)*'Fixed data'!$C$3</f>
        <v>3.3635397294228479E-2</v>
      </c>
      <c r="AH63" s="34">
        <f>AVERAGE(AH61:AH62)*'Fixed data'!$C$3</f>
        <v>5.8875655247995561E-2</v>
      </c>
      <c r="AI63" s="34">
        <f>AVERAGE(AI61:AI62)*'Fixed data'!$C$3</f>
        <v>8.3659368269611512E-2</v>
      </c>
      <c r="AJ63" s="34">
        <f>AVERAGE(AJ61:AJ62)*'Fixed data'!$C$3</f>
        <v>0.10821480882515189</v>
      </c>
      <c r="AK63" s="34">
        <f>AVERAGE(AK61:AK62)*'Fixed data'!$C$3</f>
        <v>0.13277024938069226</v>
      </c>
      <c r="AL63" s="34">
        <f>AVERAGE(AL61:AL62)*'Fixed data'!$C$3</f>
        <v>0.15732568993623264</v>
      </c>
      <c r="AM63" s="34">
        <f>AVERAGE(AM61:AM62)*'Fixed data'!$C$3</f>
        <v>0.18188113049177301</v>
      </c>
      <c r="AN63" s="34">
        <f>AVERAGE(AN61:AN62)*'Fixed data'!$C$3</f>
        <v>0.20643657104731339</v>
      </c>
      <c r="AO63" s="34">
        <f>AVERAGE(AO61:AO62)*'Fixed data'!$C$3</f>
        <v>0.23099201160285376</v>
      </c>
      <c r="AP63" s="34">
        <f>AVERAGE(AP61:AP62)*'Fixed data'!$C$3</f>
        <v>0.25554745215839414</v>
      </c>
      <c r="AQ63" s="34">
        <f>AVERAGE(AQ61:AQ62)*'Fixed data'!$C$3</f>
        <v>0.28010289271393451</v>
      </c>
      <c r="AR63" s="34">
        <f>AVERAGE(AR61:AR62)*'Fixed data'!$C$3</f>
        <v>0.30465833326947489</v>
      </c>
      <c r="AS63" s="34">
        <f>AVERAGE(AS61:AS62)*'Fixed data'!$C$3</f>
        <v>0.32921377382501527</v>
      </c>
      <c r="AT63" s="34">
        <f>AVERAGE(AT61:AT62)*'Fixed data'!$C$3</f>
        <v>0.35376921438055564</v>
      </c>
      <c r="AU63" s="34">
        <f>AVERAGE(AU61:AU62)*'Fixed data'!$C$3</f>
        <v>0.37832465493609602</v>
      </c>
      <c r="AV63" s="34">
        <f>AVERAGE(AV61:AV62)*'Fixed data'!$C$3</f>
        <v>0.40288009549163639</v>
      </c>
      <c r="AW63" s="34">
        <f>AVERAGE(AW61:AW62)*'Fixed data'!$C$3</f>
        <v>0.42743553604717677</v>
      </c>
      <c r="AX63" s="34">
        <f>AVERAGE(AX61:AX62)*'Fixed data'!$C$3</f>
        <v>0.44171871562931658</v>
      </c>
      <c r="AY63" s="34">
        <f>AVERAGE(AY61:AY62)*'Fixed data'!$C$3</f>
        <v>0.44475383685138919</v>
      </c>
      <c r="AZ63" s="34">
        <f>AVERAGE(AZ61:AZ62)*'Fixed data'!$C$3</f>
        <v>0.44586841379567604</v>
      </c>
      <c r="BA63" s="34">
        <f>AVERAGE(BA61:BA62)*'Fixed data'!$C$3</f>
        <v>0.44513977171724595</v>
      </c>
      <c r="BB63" s="34">
        <f>AVERAGE(BB61:BB62)*'Fixed data'!$C$3</f>
        <v>0.44265093760159441</v>
      </c>
      <c r="BC63" s="34">
        <f>AVERAGE(BC61:BC62)*'Fixed data'!$C$3</f>
        <v>0.43847339341781338</v>
      </c>
      <c r="BD63" s="34">
        <f>AVERAGE(BD61:BD62)*'Fixed data'!$C$3</f>
        <v>0.4326754530813971</v>
      </c>
    </row>
    <row r="64" spans="1:56" ht="15.75" thickBot="1" x14ac:dyDescent="0.35">
      <c r="A64" s="114"/>
      <c r="B64" s="12" t="s">
        <v>94</v>
      </c>
      <c r="C64" s="12" t="s">
        <v>45</v>
      </c>
      <c r="D64" s="12" t="s">
        <v>40</v>
      </c>
      <c r="E64" s="53">
        <f t="shared" ref="E64:BD64" si="9">E29+E60+E63</f>
        <v>-0.49847488239999999</v>
      </c>
      <c r="F64" s="53">
        <f t="shared" si="9"/>
        <v>-0.60986474984311922</v>
      </c>
      <c r="G64" s="53">
        <f t="shared" si="9"/>
        <v>-0.70747665329027143</v>
      </c>
      <c r="H64" s="53">
        <f t="shared" si="9"/>
        <v>-0.80202894708894168</v>
      </c>
      <c r="I64" s="53">
        <f t="shared" si="9"/>
        <v>-0.89102467933747653</v>
      </c>
      <c r="J64" s="53">
        <f t="shared" si="9"/>
        <v>-0.97435314168529419</v>
      </c>
      <c r="K64" s="53">
        <f t="shared" si="9"/>
        <v>-1.0528137224109622</v>
      </c>
      <c r="L64" s="53">
        <f t="shared" si="9"/>
        <v>-1.1247507955460736</v>
      </c>
      <c r="M64" s="53">
        <f t="shared" si="9"/>
        <v>-0.73936999306589002</v>
      </c>
      <c r="N64" s="53">
        <f t="shared" si="9"/>
        <v>-0.69866420514693339</v>
      </c>
      <c r="O64" s="53">
        <f t="shared" si="9"/>
        <v>-0.65757511001535651</v>
      </c>
      <c r="P64" s="53">
        <f t="shared" si="9"/>
        <v>-0.61611273837933789</v>
      </c>
      <c r="Q64" s="53">
        <f t="shared" si="9"/>
        <v>-0.57450302567022327</v>
      </c>
      <c r="R64" s="53">
        <f t="shared" si="9"/>
        <v>-0.53350189909811718</v>
      </c>
      <c r="S64" s="53">
        <f t="shared" si="9"/>
        <v>-0.49282117291522121</v>
      </c>
      <c r="T64" s="53">
        <f t="shared" si="9"/>
        <v>-0.45235900570999055</v>
      </c>
      <c r="U64" s="53">
        <f t="shared" si="9"/>
        <v>-0.41223938423630702</v>
      </c>
      <c r="V64" s="53">
        <f t="shared" si="9"/>
        <v>-0.37271714951565804</v>
      </c>
      <c r="W64" s="53">
        <f t="shared" si="9"/>
        <v>-0.33357483240533159</v>
      </c>
      <c r="X64" s="53">
        <f t="shared" si="9"/>
        <v>-0.29473523292385218</v>
      </c>
      <c r="Y64" s="53">
        <f t="shared" si="9"/>
        <v>-0.25620827354405873</v>
      </c>
      <c r="Z64" s="53">
        <f t="shared" si="9"/>
        <v>-0.21798145706322952</v>
      </c>
      <c r="AA64" s="53">
        <f t="shared" si="9"/>
        <v>-0.1801223309773593</v>
      </c>
      <c r="AB64" s="53">
        <f t="shared" si="9"/>
        <v>-0.14267845607053758</v>
      </c>
      <c r="AC64" s="53">
        <f t="shared" si="9"/>
        <v>-0.10569218661994458</v>
      </c>
      <c r="AD64" s="53">
        <f t="shared" si="9"/>
        <v>-6.9076882632641112E-2</v>
      </c>
      <c r="AE64" s="53">
        <f t="shared" si="9"/>
        <v>-3.2852943027503217E-2</v>
      </c>
      <c r="AF64" s="53">
        <f t="shared" si="9"/>
        <v>2.878078497495171E-3</v>
      </c>
      <c r="AG64" s="53">
        <f t="shared" si="9"/>
        <v>3.8027157411387229E-2</v>
      </c>
      <c r="AH64" s="53">
        <f t="shared" si="9"/>
        <v>7.2719691393128144E-2</v>
      </c>
      <c r="AI64" s="53">
        <f t="shared" si="9"/>
        <v>0.10695568044271794</v>
      </c>
      <c r="AJ64" s="53">
        <f t="shared" si="9"/>
        <v>0.13151112099825832</v>
      </c>
      <c r="AK64" s="53">
        <f t="shared" si="9"/>
        <v>0.15606656155379869</v>
      </c>
      <c r="AL64" s="53">
        <f t="shared" si="9"/>
        <v>0.18062200210933907</v>
      </c>
      <c r="AM64" s="53">
        <f t="shared" si="9"/>
        <v>0.20517744266487944</v>
      </c>
      <c r="AN64" s="53">
        <f t="shared" si="9"/>
        <v>0.22973288322041982</v>
      </c>
      <c r="AO64" s="53">
        <f t="shared" si="9"/>
        <v>0.25428832377596022</v>
      </c>
      <c r="AP64" s="53">
        <f t="shared" si="9"/>
        <v>0.2788437643315006</v>
      </c>
      <c r="AQ64" s="53">
        <f t="shared" si="9"/>
        <v>0.30339920488704097</v>
      </c>
      <c r="AR64" s="53">
        <f t="shared" si="9"/>
        <v>0.32795464544258135</v>
      </c>
      <c r="AS64" s="53">
        <f t="shared" si="9"/>
        <v>0.35251008599812172</v>
      </c>
      <c r="AT64" s="53">
        <f t="shared" si="9"/>
        <v>0.3770655265536621</v>
      </c>
      <c r="AU64" s="53">
        <f t="shared" si="9"/>
        <v>0.40162096710920248</v>
      </c>
      <c r="AV64" s="53">
        <f t="shared" si="9"/>
        <v>0.42617640766474285</v>
      </c>
      <c r="AW64" s="53">
        <f t="shared" si="9"/>
        <v>0.45073184822028323</v>
      </c>
      <c r="AX64" s="53">
        <f t="shared" si="9"/>
        <v>0.35867692248771732</v>
      </c>
      <c r="AY64" s="53">
        <f t="shared" si="9"/>
        <v>0.40211773259867883</v>
      </c>
      <c r="AZ64" s="53">
        <f t="shared" si="9"/>
        <v>0.44235226362656932</v>
      </c>
      <c r="BA64" s="53">
        <f t="shared" si="9"/>
        <v>0.47882743652114151</v>
      </c>
      <c r="BB64" s="53">
        <f t="shared" si="9"/>
        <v>0.51202058607519241</v>
      </c>
      <c r="BC64" s="53">
        <f t="shared" si="9"/>
        <v>0.54208694095999332</v>
      </c>
      <c r="BD64" s="53">
        <f t="shared" si="9"/>
        <v>0.5691422507324404</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8.2251452488866159E-2</v>
      </c>
      <c r="G67" s="81">
        <f>'Fixed data'!$G$7*G$88/1000000</f>
        <v>0.20739024058828304</v>
      </c>
      <c r="H67" s="81">
        <f>'Fixed data'!$G$7*H$88/1000000</f>
        <v>0.30847129831495373</v>
      </c>
      <c r="I67" s="81">
        <f>'Fixed data'!$G$7*I$88/1000000</f>
        <v>0.41234573051767437</v>
      </c>
      <c r="J67" s="81">
        <f>'Fixed data'!$G$7*J$88/1000000</f>
        <v>0.46717143501298158</v>
      </c>
      <c r="K67" s="81">
        <f>'Fixed data'!$G$7*K$88/1000000</f>
        <v>0.53810050214061378</v>
      </c>
      <c r="L67" s="81">
        <f>'Fixed data'!$G$7*L$88/1000000</f>
        <v>0.58831912999107783</v>
      </c>
      <c r="M67" s="81">
        <f>'Fixed data'!$G$7*M$88/1000000</f>
        <v>0.64173632710509299</v>
      </c>
      <c r="N67" s="81">
        <f>'Fixed data'!$G$7*N$88/1000000</f>
        <v>0.66142123823290011</v>
      </c>
      <c r="O67" s="81">
        <f>'Fixed data'!$G$7*O$88/1000000</f>
        <v>0.68204209174772712</v>
      </c>
      <c r="P67" s="81">
        <f>'Fixed data'!$G$7*P$88/1000000</f>
        <v>0.70359640550335112</v>
      </c>
      <c r="Q67" s="81">
        <f>'Fixed data'!$G$7*Q$88/1000000</f>
        <v>0.72584384307253813</v>
      </c>
      <c r="R67" s="81">
        <f>'Fixed data'!$G$7*R$88/1000000</f>
        <v>0.73998317312649387</v>
      </c>
      <c r="S67" s="81">
        <f>'Fixed data'!$G$7*S$88/1000000</f>
        <v>0.75237293097509195</v>
      </c>
      <c r="T67" s="81">
        <f>'Fixed data'!$G$7*T$88/1000000</f>
        <v>0.76373026485639139</v>
      </c>
      <c r="U67" s="81">
        <f>'Fixed data'!$G$7*U$88/1000000</f>
        <v>0.77324209030572644</v>
      </c>
      <c r="V67" s="81">
        <f>'Fixed data'!$G$7*V$88/1000000</f>
        <v>0.77962228613631035</v>
      </c>
      <c r="W67" s="81">
        <f>'Fixed data'!$G$7*W$88/1000000</f>
        <v>0.78534708974821676</v>
      </c>
      <c r="X67" s="81">
        <f>'Fixed data'!$G$7*X$88/1000000</f>
        <v>0.7912240875577623</v>
      </c>
      <c r="Y67" s="81">
        <f>'Fixed data'!$G$7*Y$88/1000000</f>
        <v>0.79715284223562588</v>
      </c>
      <c r="Z67" s="81">
        <f>'Fixed data'!$G$7*Z$88/1000000</f>
        <v>0.80326292988174208</v>
      </c>
      <c r="AA67" s="81">
        <f>'Fixed data'!$G$7*AA$88/1000000</f>
        <v>0.80896159487292807</v>
      </c>
      <c r="AB67" s="81">
        <f>'Fixed data'!$G$7*AB$88/1000000</f>
        <v>0.81409255756280863</v>
      </c>
      <c r="AC67" s="81">
        <f>'Fixed data'!$G$7*AC$88/1000000</f>
        <v>0.81851885967549298</v>
      </c>
      <c r="AD67" s="81">
        <f>'Fixed data'!$G$7*AD$88/1000000</f>
        <v>0.82310420137330442</v>
      </c>
      <c r="AE67" s="81">
        <f>'Fixed data'!$G$7*AE$88/1000000</f>
        <v>0.82756475499290449</v>
      </c>
      <c r="AF67" s="81">
        <f>'Fixed data'!$G$7*AF$88/1000000</f>
        <v>0.83032383698315648</v>
      </c>
      <c r="AG67" s="81">
        <f>'Fixed data'!$G$7*AG$88/1000000</f>
        <v>0.83032383698315648</v>
      </c>
      <c r="AH67" s="81">
        <f>'Fixed data'!$G$7*AH$88/1000000</f>
        <v>0.83032383698315648</v>
      </c>
      <c r="AI67" s="81">
        <f>'Fixed data'!$G$7*AI$88/1000000</f>
        <v>0.83032383698315648</v>
      </c>
      <c r="AJ67" s="81">
        <f>'Fixed data'!$G$7*AJ$88/1000000</f>
        <v>0.83032383698315648</v>
      </c>
      <c r="AK67" s="81">
        <f>'Fixed data'!$G$7*AK$88/1000000</f>
        <v>0.83032383698315648</v>
      </c>
      <c r="AL67" s="81">
        <f>'Fixed data'!$G$7*AL$88/1000000</f>
        <v>0.83032383698315648</v>
      </c>
      <c r="AM67" s="81">
        <f>'Fixed data'!$G$7*AM$88/1000000</f>
        <v>0.83032383698315648</v>
      </c>
      <c r="AN67" s="81">
        <f>'Fixed data'!$G$7*AN$88/1000000</f>
        <v>0.83032383698315648</v>
      </c>
      <c r="AO67" s="81">
        <f>'Fixed data'!$G$7*AO$88/1000000</f>
        <v>0.83032383698315648</v>
      </c>
      <c r="AP67" s="81">
        <f>'Fixed data'!$G$7*AP$88/1000000</f>
        <v>0.83032383698315648</v>
      </c>
      <c r="AQ67" s="81">
        <f>'Fixed data'!$G$7*AQ$88/1000000</f>
        <v>0.83032383698315648</v>
      </c>
      <c r="AR67" s="81">
        <f>'Fixed data'!$G$7*AR$88/1000000</f>
        <v>0.83032383698315648</v>
      </c>
      <c r="AS67" s="81">
        <f>'Fixed data'!$G$7*AS$88/1000000</f>
        <v>0.83032383698315648</v>
      </c>
      <c r="AT67" s="81">
        <f>'Fixed data'!$G$7*AT$88/1000000</f>
        <v>0.83032383698315648</v>
      </c>
      <c r="AU67" s="81">
        <f>'Fixed data'!$G$7*AU$88/1000000</f>
        <v>0.83032383698315648</v>
      </c>
      <c r="AV67" s="81">
        <f>'Fixed data'!$G$7*AV$88/1000000</f>
        <v>0.83032383698315648</v>
      </c>
      <c r="AW67" s="81">
        <f>'Fixed data'!$G$7*AW$88/1000000</f>
        <v>0.83032383698315648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0.11932508462584661</v>
      </c>
      <c r="G68" s="81">
        <f>'Fixed data'!$G$8*G89/1000000</f>
        <v>0.30086834043595173</v>
      </c>
      <c r="H68" s="81">
        <f>'Fixed data'!$G$8*H89/1000000</f>
        <v>0.44751019784190738</v>
      </c>
      <c r="I68" s="81">
        <f>'Fixed data'!$G$8*I89/1000000</f>
        <v>0.59820450217324295</v>
      </c>
      <c r="J68" s="81">
        <f>'Fixed data'!$G$8*J89/1000000</f>
        <v>0.67774208638137245</v>
      </c>
      <c r="K68" s="81">
        <f>'Fixed data'!$G$8*K89/1000000</f>
        <v>0.78064138701782915</v>
      </c>
      <c r="L68" s="81">
        <f>'Fixed data'!$G$8*L89/1000000</f>
        <v>0.85349532256214944</v>
      </c>
      <c r="M68" s="81">
        <f>'Fixed data'!$G$8*M89/1000000</f>
        <v>0.93098953540864238</v>
      </c>
      <c r="N68" s="81">
        <f>'Fixed data'!$G$8*N89/1000000</f>
        <v>0.95954713062552754</v>
      </c>
      <c r="O68" s="81">
        <f>'Fixed data'!$G$8*O89/1000000</f>
        <v>0.9894625304909217</v>
      </c>
      <c r="P68" s="81">
        <f>'Fixed data'!$G$8*P89/1000000</f>
        <v>1.0207321340677105</v>
      </c>
      <c r="Q68" s="81">
        <f>'Fixed data'!$G$8*Q89/1000000</f>
        <v>1.0530072768198802</v>
      </c>
      <c r="R68" s="81">
        <f>'Fixed data'!$G$8*R89/1000000</f>
        <v>1.073519701879722</v>
      </c>
      <c r="S68" s="81">
        <f>'Fixed data'!$G$8*S89/1000000</f>
        <v>1.0914939608021146</v>
      </c>
      <c r="T68" s="81">
        <f>'Fixed data'!$G$8*T89/1000000</f>
        <v>1.1079704458428306</v>
      </c>
      <c r="U68" s="81">
        <f>'Fixed data'!$G$8*U89/1000000</f>
        <v>1.1217695866767494</v>
      </c>
      <c r="V68" s="81">
        <f>'Fixed data'!$G$8*V89/1000000</f>
        <v>1.1310255619133807</v>
      </c>
      <c r="W68" s="81">
        <f>'Fixed data'!$G$8*W89/1000000</f>
        <v>1.1393307365308085</v>
      </c>
      <c r="X68" s="81">
        <f>'Fixed data'!$G$8*X89/1000000</f>
        <v>1.1478567046414005</v>
      </c>
      <c r="Y68" s="81">
        <f>'Fixed data'!$G$8*Y89/1000000</f>
        <v>1.1564577582672653</v>
      </c>
      <c r="Z68" s="81">
        <f>'Fixed data'!$G$8*Z89/1000000</f>
        <v>1.1653218780290751</v>
      </c>
      <c r="AA68" s="81">
        <f>'Fixed data'!$G$8*AA89/1000000</f>
        <v>1.1735891324270407</v>
      </c>
      <c r="AB68" s="81">
        <f>'Fixed data'!$G$8*AB89/1000000</f>
        <v>1.1810328010633473</v>
      </c>
      <c r="AC68" s="81">
        <f>'Fixed data'!$G$8*AC89/1000000</f>
        <v>1.1874541937341589</v>
      </c>
      <c r="AD68" s="81">
        <f>'Fixed data'!$G$8*AD89/1000000</f>
        <v>1.1941063107433252</v>
      </c>
      <c r="AE68" s="81">
        <f>'Fixed data'!$G$8*AE89/1000000</f>
        <v>1.200577393283891</v>
      </c>
      <c r="AF68" s="81">
        <f>'Fixed data'!$G$8*AF89/1000000</f>
        <v>1.2045800908900037</v>
      </c>
      <c r="AG68" s="81">
        <f>'Fixed data'!$G$8*AG89/1000000</f>
        <v>1.2045800908900037</v>
      </c>
      <c r="AH68" s="81">
        <f>'Fixed data'!$G$8*AH89/1000000</f>
        <v>1.2045800908900037</v>
      </c>
      <c r="AI68" s="81">
        <f>'Fixed data'!$G$8*AI89/1000000</f>
        <v>1.2045800908900037</v>
      </c>
      <c r="AJ68" s="81">
        <f>'Fixed data'!$G$8*AJ89/1000000</f>
        <v>1.2045800908900037</v>
      </c>
      <c r="AK68" s="81">
        <f>'Fixed data'!$G$8*AK89/1000000</f>
        <v>1.2045800908900037</v>
      </c>
      <c r="AL68" s="81">
        <f>'Fixed data'!$G$8*AL89/1000000</f>
        <v>1.2045800908900037</v>
      </c>
      <c r="AM68" s="81">
        <f>'Fixed data'!$G$8*AM89/1000000</f>
        <v>1.2045800908900037</v>
      </c>
      <c r="AN68" s="81">
        <f>'Fixed data'!$G$8*AN89/1000000</f>
        <v>1.2045800908900037</v>
      </c>
      <c r="AO68" s="81">
        <f>'Fixed data'!$G$8*AO89/1000000</f>
        <v>1.2045800908900037</v>
      </c>
      <c r="AP68" s="81">
        <f>'Fixed data'!$G$8*AP89/1000000</f>
        <v>1.2045800908900037</v>
      </c>
      <c r="AQ68" s="81">
        <f>'Fixed data'!$G$8*AQ89/1000000</f>
        <v>1.2045800908900037</v>
      </c>
      <c r="AR68" s="81">
        <f>'Fixed data'!$G$8*AR89/1000000</f>
        <v>1.2045800908900037</v>
      </c>
      <c r="AS68" s="81">
        <f>'Fixed data'!$G$8*AS89/1000000</f>
        <v>1.2045800908900037</v>
      </c>
      <c r="AT68" s="81">
        <f>'Fixed data'!$G$8*AT89/1000000</f>
        <v>1.2045800908900037</v>
      </c>
      <c r="AU68" s="81">
        <f>'Fixed data'!$G$8*AU89/1000000</f>
        <v>1.2045800908900037</v>
      </c>
      <c r="AV68" s="81">
        <f>'Fixed data'!$G$8*AV89/1000000</f>
        <v>1.2045800908900037</v>
      </c>
      <c r="AW68" s="81">
        <f>'Fixed data'!$G$8*AW89/1000000</f>
        <v>1.2045800908900037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1.3519452701902366E-4</v>
      </c>
      <c r="G70" s="34">
        <f>G91*'Fixed data'!$G$9</f>
        <v>3.6852473979491181E-4</v>
      </c>
      <c r="H70" s="34">
        <f>H91*'Fixed data'!$G$9</f>
        <v>5.3975202849978424E-4</v>
      </c>
      <c r="I70" s="34">
        <f>I91*'Fixed data'!$G$9</f>
        <v>6.9737573457478931E-4</v>
      </c>
      <c r="J70" s="34">
        <f>J91*'Fixed data'!$G$9</f>
        <v>8.4885184922764922E-4</v>
      </c>
      <c r="K70" s="34">
        <f>K91*'Fixed data'!$G$9</f>
        <v>9.8353922650454197E-4</v>
      </c>
      <c r="L70" s="34">
        <f>L91*'Fixed data'!$G$9</f>
        <v>1.1326193881608848E-3</v>
      </c>
      <c r="M70" s="34">
        <f>M91*'Fixed data'!$G$9</f>
        <v>1.2060108542377426E-3</v>
      </c>
      <c r="N70" s="34">
        <f>N91*'Fixed data'!$G$9</f>
        <v>1.2393062016005981E-3</v>
      </c>
      <c r="O70" s="34">
        <f>O91*'Fixed data'!$G$9</f>
        <v>1.2736453345840253E-3</v>
      </c>
      <c r="P70" s="34">
        <f>P91*'Fixed data'!$G$9</f>
        <v>1.3087659683281455E-3</v>
      </c>
      <c r="Q70" s="34">
        <f>Q91*'Fixed data'!$G$9</f>
        <v>1.3417608969024757E-3</v>
      </c>
      <c r="R70" s="34">
        <f>R91*'Fixed data'!$G$9</f>
        <v>1.3638011224433285E-3</v>
      </c>
      <c r="S70" s="34">
        <f>S91*'Fixed data'!$G$9</f>
        <v>1.3814375830336473E-3</v>
      </c>
      <c r="T70" s="34">
        <f>T91*'Fixed data'!$G$9</f>
        <v>1.3971618805845426E-3</v>
      </c>
      <c r="U70" s="34">
        <f>U91*'Fixed data'!$G$9</f>
        <v>1.409971518866683E-3</v>
      </c>
      <c r="V70" s="34">
        <f>V91*'Fixed data'!$G$9</f>
        <v>1.4174663588449937E-3</v>
      </c>
      <c r="W70" s="34">
        <f>W91*'Fixed data'!$G$9</f>
        <v>1.423788967964443E-3</v>
      </c>
      <c r="X70" s="34">
        <f>X91*'Fixed data'!$G$9</f>
        <v>1.4302390727918572E-3</v>
      </c>
      <c r="Y70" s="34">
        <f>Y91*'Fixed data'!$G$9</f>
        <v>1.4366840604944523E-3</v>
      </c>
      <c r="Z70" s="34">
        <f>Z91*'Fixed data'!$G$9</f>
        <v>1.4433076984183039E-3</v>
      </c>
      <c r="AA70" s="34">
        <f>AA91*'Fixed data'!$G$9</f>
        <v>1.4492399025199669E-3</v>
      </c>
      <c r="AB70" s="34">
        <f>AB91*'Fixed data'!$G$9</f>
        <v>1.4540848269621366E-3</v>
      </c>
      <c r="AC70" s="34">
        <f>AC91*'Fixed data'!$G$9</f>
        <v>1.457610466194192E-3</v>
      </c>
      <c r="AD70" s="34">
        <f>AD91*'Fixed data'!$G$9</f>
        <v>1.461262462561531E-3</v>
      </c>
      <c r="AE70" s="34">
        <f>AE91*'Fixed data'!$G$9</f>
        <v>1.4647657553785174E-3</v>
      </c>
      <c r="AF70" s="34">
        <f>AF91*'Fixed data'!$G$9</f>
        <v>1.466895113630009E-3</v>
      </c>
      <c r="AG70" s="34">
        <f>AG91*'Fixed data'!$G$9</f>
        <v>1.466895113630009E-3</v>
      </c>
      <c r="AH70" s="34">
        <f>AH91*'Fixed data'!$G$9</f>
        <v>1.466895113630009E-3</v>
      </c>
      <c r="AI70" s="34">
        <f>AI91*'Fixed data'!$G$9</f>
        <v>1.466895113630009E-3</v>
      </c>
      <c r="AJ70" s="34">
        <f>AJ91*'Fixed data'!$G$9</f>
        <v>1.466895113630009E-3</v>
      </c>
      <c r="AK70" s="34">
        <f>AK91*'Fixed data'!$G$9</f>
        <v>1.466895113630009E-3</v>
      </c>
      <c r="AL70" s="34">
        <f>AL91*'Fixed data'!$G$9</f>
        <v>1.466895113630009E-3</v>
      </c>
      <c r="AM70" s="34">
        <f>AM91*'Fixed data'!$G$9</f>
        <v>1.466895113630009E-3</v>
      </c>
      <c r="AN70" s="34">
        <f>AN91*'Fixed data'!$G$9</f>
        <v>1.466895113630009E-3</v>
      </c>
      <c r="AO70" s="34">
        <f>AO91*'Fixed data'!$G$9</f>
        <v>1.466895113630009E-3</v>
      </c>
      <c r="AP70" s="34">
        <f>AP91*'Fixed data'!$G$9</f>
        <v>1.466895113630009E-3</v>
      </c>
      <c r="AQ70" s="34">
        <f>AQ91*'Fixed data'!$G$9</f>
        <v>1.466895113630009E-3</v>
      </c>
      <c r="AR70" s="34">
        <f>AR91*'Fixed data'!$G$9</f>
        <v>1.466895113630009E-3</v>
      </c>
      <c r="AS70" s="34">
        <f>AS91*'Fixed data'!$G$9</f>
        <v>1.466895113630009E-3</v>
      </c>
      <c r="AT70" s="34">
        <f>AT91*'Fixed data'!$G$9</f>
        <v>1.466895113630009E-3</v>
      </c>
      <c r="AU70" s="34">
        <f>AU91*'Fixed data'!$G$9</f>
        <v>1.466895113630009E-3</v>
      </c>
      <c r="AV70" s="34">
        <f>AV91*'Fixed data'!$G$9</f>
        <v>1.466895113630009E-3</v>
      </c>
      <c r="AW70" s="34">
        <f>AW91*'Fixed data'!$G$9</f>
        <v>1.466895113630009E-3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2.0746282912159012E-5</v>
      </c>
      <c r="G71" s="34">
        <f>G92*'Fixed data'!$G$10</f>
        <v>5.6551982395257815E-5</v>
      </c>
      <c r="H71" s="34">
        <f>H92*'Fixed data'!$G$10</f>
        <v>8.2827674555883114E-5</v>
      </c>
      <c r="I71" s="34">
        <f>I92*'Fixed data'!$G$10</f>
        <v>1.0701582826298485E-4</v>
      </c>
      <c r="J71" s="34">
        <f>J92*'Fixed data'!$G$10</f>
        <v>1.3026060302062472E-4</v>
      </c>
      <c r="K71" s="34">
        <f>K92*'Fixed data'!$G$10</f>
        <v>1.5092906124371505E-4</v>
      </c>
      <c r="L71" s="34">
        <f>L92*'Fixed data'!$G$10</f>
        <v>1.7380616491432214E-4</v>
      </c>
      <c r="M71" s="34">
        <f>M92*'Fixed data'!$G$10</f>
        <v>1.8506845601545788E-4</v>
      </c>
      <c r="N71" s="34">
        <f>N92*'Fixed data'!$G$10</f>
        <v>1.901777952119419E-4</v>
      </c>
      <c r="O71" s="34">
        <f>O92*'Fixed data'!$G$10</f>
        <v>1.9544730858308727E-4</v>
      </c>
      <c r="P71" s="34">
        <f>P92*'Fixed data'!$G$10</f>
        <v>2.0083674719259041E-4</v>
      </c>
      <c r="Q71" s="34">
        <f>Q92*'Fixed data'!$G$10</f>
        <v>2.0589998560884094E-4</v>
      </c>
      <c r="R71" s="34">
        <f>R92*'Fixed data'!$G$10</f>
        <v>2.0928216952264674E-4</v>
      </c>
      <c r="S71" s="34">
        <f>S92*'Fixed data'!$G$10</f>
        <v>2.119885734654958E-4</v>
      </c>
      <c r="T71" s="34">
        <f>T92*'Fixed data'!$G$10</f>
        <v>2.1440154633339849E-4</v>
      </c>
      <c r="U71" s="34">
        <f>U92*'Fixed data'!$G$10</f>
        <v>2.1636725001729324E-4</v>
      </c>
      <c r="V71" s="34">
        <f>V92*'Fixed data'!$G$10</f>
        <v>2.1751737106139084E-4</v>
      </c>
      <c r="W71" s="34">
        <f>W92*'Fixed data'!$G$10</f>
        <v>2.1848760736035451E-4</v>
      </c>
      <c r="X71" s="34">
        <f>X92*'Fixed data'!$G$10</f>
        <v>2.1947740851956715E-4</v>
      </c>
      <c r="Y71" s="34">
        <f>Y92*'Fixed data'!$G$10</f>
        <v>2.2046642443013421E-4</v>
      </c>
      <c r="Z71" s="34">
        <f>Z92*'Fixed data'!$G$10</f>
        <v>2.2148285511934841E-4</v>
      </c>
      <c r="AA71" s="34">
        <f>AA92*'Fixed data'!$G$10</f>
        <v>2.2239318179676233E-4</v>
      </c>
      <c r="AB71" s="34">
        <f>AB92*'Fixed data'!$G$10</f>
        <v>2.2313665991959453E-4</v>
      </c>
      <c r="AC71" s="34">
        <f>AC92*'Fixed data'!$G$10</f>
        <v>2.2367768706445926E-4</v>
      </c>
      <c r="AD71" s="34">
        <f>AD92*'Fixed data'!$G$10</f>
        <v>2.242381043498448E-4</v>
      </c>
      <c r="AE71" s="34">
        <f>AE92*'Fixed data'!$G$10</f>
        <v>2.2477570232446627E-4</v>
      </c>
      <c r="AF71" s="34">
        <f>AF92*'Fixed data'!$G$10</f>
        <v>2.2510246310155434E-4</v>
      </c>
      <c r="AG71" s="34">
        <f>AG92*'Fixed data'!$G$10</f>
        <v>2.2510246310155434E-4</v>
      </c>
      <c r="AH71" s="34">
        <f>AH92*'Fixed data'!$G$10</f>
        <v>2.2510246310155434E-4</v>
      </c>
      <c r="AI71" s="34">
        <f>AI92*'Fixed data'!$G$10</f>
        <v>2.2510246310155434E-4</v>
      </c>
      <c r="AJ71" s="34">
        <f>AJ92*'Fixed data'!$G$10</f>
        <v>2.2510246310155434E-4</v>
      </c>
      <c r="AK71" s="34">
        <f>AK92*'Fixed data'!$G$10</f>
        <v>2.2510246310155434E-4</v>
      </c>
      <c r="AL71" s="34">
        <f>AL92*'Fixed data'!$G$10</f>
        <v>2.2510246310155434E-4</v>
      </c>
      <c r="AM71" s="34">
        <f>AM92*'Fixed data'!$G$10</f>
        <v>2.2510246310155434E-4</v>
      </c>
      <c r="AN71" s="34">
        <f>AN92*'Fixed data'!$G$10</f>
        <v>2.2510246310155434E-4</v>
      </c>
      <c r="AO71" s="34">
        <f>AO92*'Fixed data'!$G$10</f>
        <v>2.2510246310155434E-4</v>
      </c>
      <c r="AP71" s="34">
        <f>AP92*'Fixed data'!$G$10</f>
        <v>2.2510246310155434E-4</v>
      </c>
      <c r="AQ71" s="34">
        <f>AQ92*'Fixed data'!$G$10</f>
        <v>2.2510246310155434E-4</v>
      </c>
      <c r="AR71" s="34">
        <f>AR92*'Fixed data'!$G$10</f>
        <v>2.2510246310155434E-4</v>
      </c>
      <c r="AS71" s="34">
        <f>AS92*'Fixed data'!$G$10</f>
        <v>2.2510246310155434E-4</v>
      </c>
      <c r="AT71" s="34">
        <f>AT92*'Fixed data'!$G$10</f>
        <v>2.2510246310155434E-4</v>
      </c>
      <c r="AU71" s="34">
        <f>AU92*'Fixed data'!$G$10</f>
        <v>2.2510246310155434E-4</v>
      </c>
      <c r="AV71" s="34">
        <f>AV92*'Fixed data'!$G$10</f>
        <v>2.2510246310155434E-4</v>
      </c>
      <c r="AW71" s="34">
        <f>AW92*'Fixed data'!$G$10</f>
        <v>2.2510246310155434E-4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0.20173247792464394</v>
      </c>
      <c r="G76" s="53">
        <f t="shared" si="10"/>
        <v>0.50868365774642499</v>
      </c>
      <c r="H76" s="53">
        <f t="shared" si="10"/>
        <v>0.75660407585991685</v>
      </c>
      <c r="I76" s="53">
        <f t="shared" si="10"/>
        <v>1.011354624253755</v>
      </c>
      <c r="J76" s="53">
        <f t="shared" si="10"/>
        <v>1.1458926338466022</v>
      </c>
      <c r="K76" s="53">
        <f t="shared" si="10"/>
        <v>1.3198763574461914</v>
      </c>
      <c r="L76" s="53">
        <f t="shared" si="10"/>
        <v>1.4431208781063025</v>
      </c>
      <c r="M76" s="53">
        <f t="shared" si="10"/>
        <v>1.5741169418239884</v>
      </c>
      <c r="N76" s="53">
        <f t="shared" si="10"/>
        <v>1.6223978528552403</v>
      </c>
      <c r="O76" s="53">
        <f t="shared" si="10"/>
        <v>1.6729737148818158</v>
      </c>
      <c r="P76" s="53">
        <f t="shared" si="10"/>
        <v>1.7258381422865823</v>
      </c>
      <c r="Q76" s="53">
        <f t="shared" si="10"/>
        <v>1.7803987807749295</v>
      </c>
      <c r="R76" s="53">
        <f t="shared" si="10"/>
        <v>1.8150759582981817</v>
      </c>
      <c r="S76" s="53">
        <f t="shared" si="10"/>
        <v>1.8454603179337057</v>
      </c>
      <c r="T76" s="53">
        <f t="shared" si="10"/>
        <v>1.8733122741261399</v>
      </c>
      <c r="U76" s="53">
        <f t="shared" si="10"/>
        <v>1.8966380157513598</v>
      </c>
      <c r="V76" s="53">
        <f t="shared" si="10"/>
        <v>1.9122828317795975</v>
      </c>
      <c r="W76" s="53">
        <f t="shared" si="10"/>
        <v>1.92632010285435</v>
      </c>
      <c r="X76" s="53">
        <f t="shared" si="10"/>
        <v>1.9407305086804743</v>
      </c>
      <c r="Y76" s="53">
        <f t="shared" si="10"/>
        <v>1.9552677509878158</v>
      </c>
      <c r="Z76" s="53">
        <f t="shared" si="10"/>
        <v>1.9702495984643549</v>
      </c>
      <c r="AA76" s="53">
        <f t="shared" si="10"/>
        <v>1.9842223603842855</v>
      </c>
      <c r="AB76" s="53">
        <f t="shared" si="10"/>
        <v>1.9968025801130378</v>
      </c>
      <c r="AC76" s="53">
        <f t="shared" si="10"/>
        <v>2.0076543415629104</v>
      </c>
      <c r="AD76" s="53">
        <f t="shared" si="10"/>
        <v>2.0188960126835407</v>
      </c>
      <c r="AE76" s="53">
        <f t="shared" si="10"/>
        <v>2.0298316897344986</v>
      </c>
      <c r="AF76" s="53">
        <f t="shared" si="10"/>
        <v>2.036595925449892</v>
      </c>
      <c r="AG76" s="53">
        <f t="shared" si="10"/>
        <v>2.036595925449892</v>
      </c>
      <c r="AH76" s="53">
        <f t="shared" si="10"/>
        <v>2.036595925449892</v>
      </c>
      <c r="AI76" s="53">
        <f t="shared" si="10"/>
        <v>2.036595925449892</v>
      </c>
      <c r="AJ76" s="53">
        <f t="shared" si="10"/>
        <v>2.036595925449892</v>
      </c>
      <c r="AK76" s="53">
        <f t="shared" si="10"/>
        <v>2.036595925449892</v>
      </c>
      <c r="AL76" s="53">
        <f t="shared" si="10"/>
        <v>2.036595925449892</v>
      </c>
      <c r="AM76" s="53">
        <f t="shared" si="10"/>
        <v>2.036595925449892</v>
      </c>
      <c r="AN76" s="53">
        <f t="shared" si="10"/>
        <v>2.036595925449892</v>
      </c>
      <c r="AO76" s="53">
        <f t="shared" si="10"/>
        <v>2.036595925449892</v>
      </c>
      <c r="AP76" s="53">
        <f t="shared" si="10"/>
        <v>2.036595925449892</v>
      </c>
      <c r="AQ76" s="53">
        <f t="shared" si="10"/>
        <v>2.036595925449892</v>
      </c>
      <c r="AR76" s="53">
        <f t="shared" si="10"/>
        <v>2.036595925449892</v>
      </c>
      <c r="AS76" s="53">
        <f t="shared" si="10"/>
        <v>2.036595925449892</v>
      </c>
      <c r="AT76" s="53">
        <f t="shared" si="10"/>
        <v>2.036595925449892</v>
      </c>
      <c r="AU76" s="53">
        <f t="shared" si="10"/>
        <v>2.036595925449892</v>
      </c>
      <c r="AV76" s="53">
        <f t="shared" si="10"/>
        <v>2.036595925449892</v>
      </c>
      <c r="AW76" s="53">
        <f t="shared" si="10"/>
        <v>2.036595925449892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-0.49847488239999999</v>
      </c>
      <c r="F77" s="54">
        <f>IF('Fixed data'!$G$19=FALSE,F64+F76,F64)</f>
        <v>-0.40813227191847529</v>
      </c>
      <c r="G77" s="54">
        <f>IF('Fixed data'!$G$19=FALSE,G64+G76,G64)</f>
        <v>-0.19879299554384644</v>
      </c>
      <c r="H77" s="54">
        <f>IF('Fixed data'!$G$19=FALSE,H64+H76,H64)</f>
        <v>-4.5424871229024832E-2</v>
      </c>
      <c r="I77" s="54">
        <f>IF('Fixed data'!$G$19=FALSE,I64+I76,I64)</f>
        <v>0.12032994491627846</v>
      </c>
      <c r="J77" s="54">
        <f>IF('Fixed data'!$G$19=FALSE,J64+J76,J64)</f>
        <v>0.17153949216130804</v>
      </c>
      <c r="K77" s="54">
        <f>IF('Fixed data'!$G$19=FALSE,K64+K76,K64)</f>
        <v>0.2670626350352292</v>
      </c>
      <c r="L77" s="54">
        <f>IF('Fixed data'!$G$19=FALSE,L64+L76,L64)</f>
        <v>0.31837008256022892</v>
      </c>
      <c r="M77" s="54">
        <f>IF('Fixed data'!$G$19=FALSE,M64+M76,M64)</f>
        <v>0.83474694875809841</v>
      </c>
      <c r="N77" s="54">
        <f>IF('Fixed data'!$G$19=FALSE,N64+N76,N64)</f>
        <v>0.9237336477083069</v>
      </c>
      <c r="O77" s="54">
        <f>IF('Fixed data'!$G$19=FALSE,O64+O76,O64)</f>
        <v>1.0153986048664594</v>
      </c>
      <c r="P77" s="54">
        <f>IF('Fixed data'!$G$19=FALSE,P64+P76,P64)</f>
        <v>1.1097254039072444</v>
      </c>
      <c r="Q77" s="54">
        <f>IF('Fixed data'!$G$19=FALSE,Q64+Q76,Q64)</f>
        <v>1.2058957551047063</v>
      </c>
      <c r="R77" s="54">
        <f>IF('Fixed data'!$G$19=FALSE,R64+R76,R64)</f>
        <v>1.2815740592000644</v>
      </c>
      <c r="S77" s="54">
        <f>IF('Fixed data'!$G$19=FALSE,S64+S76,S64)</f>
        <v>1.3526391450184845</v>
      </c>
      <c r="T77" s="54">
        <f>IF('Fixed data'!$G$19=FALSE,T64+T76,T64)</f>
        <v>1.4209532684161492</v>
      </c>
      <c r="U77" s="54">
        <f>IF('Fixed data'!$G$19=FALSE,U64+U76,U64)</f>
        <v>1.4843986315150528</v>
      </c>
      <c r="V77" s="54">
        <f>IF('Fixed data'!$G$19=FALSE,V64+V76,V64)</f>
        <v>1.5395656822639394</v>
      </c>
      <c r="W77" s="54">
        <f>IF('Fixed data'!$G$19=FALSE,W64+W76,W64)</f>
        <v>1.5927452704490184</v>
      </c>
      <c r="X77" s="54">
        <f>IF('Fixed data'!$G$19=FALSE,X64+X76,X64)</f>
        <v>1.6459952757566221</v>
      </c>
      <c r="Y77" s="54">
        <f>IF('Fixed data'!$G$19=FALSE,Y64+Y76,Y64)</f>
        <v>1.6990594774437571</v>
      </c>
      <c r="Z77" s="54">
        <f>IF('Fixed data'!$G$19=FALSE,Z64+Z76,Z64)</f>
        <v>1.7522681414011254</v>
      </c>
      <c r="AA77" s="54">
        <f>IF('Fixed data'!$G$19=FALSE,AA64+AA76,AA64)</f>
        <v>1.8041000294069263</v>
      </c>
      <c r="AB77" s="54">
        <f>IF('Fixed data'!$G$19=FALSE,AB64+AB76,AB64)</f>
        <v>1.8541241240425002</v>
      </c>
      <c r="AC77" s="54">
        <f>IF('Fixed data'!$G$19=FALSE,AC64+AC76,AC64)</f>
        <v>1.9019621549429659</v>
      </c>
      <c r="AD77" s="54">
        <f>IF('Fixed data'!$G$19=FALSE,AD64+AD76,AD64)</f>
        <v>1.9498191300508996</v>
      </c>
      <c r="AE77" s="54">
        <f>IF('Fixed data'!$G$19=FALSE,AE64+AE76,AE64)</f>
        <v>1.9969787467069953</v>
      </c>
      <c r="AF77" s="54">
        <f>IF('Fixed data'!$G$19=FALSE,AF64+AF76,AF64)</f>
        <v>2.0394740039473871</v>
      </c>
      <c r="AG77" s="54">
        <f>IF('Fixed data'!$G$19=FALSE,AG64+AG76,AG64)</f>
        <v>2.0746230828612791</v>
      </c>
      <c r="AH77" s="54">
        <f>IF('Fixed data'!$G$19=FALSE,AH64+AH76,AH64)</f>
        <v>2.1093156168430203</v>
      </c>
      <c r="AI77" s="54">
        <f>IF('Fixed data'!$G$19=FALSE,AI64+AI76,AI64)</f>
        <v>2.1435516058926098</v>
      </c>
      <c r="AJ77" s="54">
        <f>IF('Fixed data'!$G$19=FALSE,AJ64+AJ76,AJ64)</f>
        <v>2.1681070464481502</v>
      </c>
      <c r="AK77" s="54">
        <f>IF('Fixed data'!$G$19=FALSE,AK64+AK76,AK64)</f>
        <v>2.1926624870036906</v>
      </c>
      <c r="AL77" s="54">
        <f>IF('Fixed data'!$G$19=FALSE,AL64+AL76,AL64)</f>
        <v>2.217217927559231</v>
      </c>
      <c r="AM77" s="54">
        <f>IF('Fixed data'!$G$19=FALSE,AM64+AM76,AM64)</f>
        <v>2.2417733681147713</v>
      </c>
      <c r="AN77" s="54">
        <f>IF('Fixed data'!$G$19=FALSE,AN64+AN76,AN64)</f>
        <v>2.2663288086703117</v>
      </c>
      <c r="AO77" s="54">
        <f>IF('Fixed data'!$G$19=FALSE,AO64+AO76,AO64)</f>
        <v>2.2908842492258521</v>
      </c>
      <c r="AP77" s="54">
        <f>IF('Fixed data'!$G$19=FALSE,AP64+AP76,AP64)</f>
        <v>2.3154396897813925</v>
      </c>
      <c r="AQ77" s="54">
        <f>IF('Fixed data'!$G$19=FALSE,AQ64+AQ76,AQ64)</f>
        <v>2.3399951303369328</v>
      </c>
      <c r="AR77" s="54">
        <f>IF('Fixed data'!$G$19=FALSE,AR64+AR76,AR64)</f>
        <v>2.3645505708924732</v>
      </c>
      <c r="AS77" s="54">
        <f>IF('Fixed data'!$G$19=FALSE,AS64+AS76,AS64)</f>
        <v>2.3891060114480136</v>
      </c>
      <c r="AT77" s="54">
        <f>IF('Fixed data'!$G$19=FALSE,AT64+AT76,AT64)</f>
        <v>2.413661452003554</v>
      </c>
      <c r="AU77" s="54">
        <f>IF('Fixed data'!$G$19=FALSE,AU64+AU76,AU64)</f>
        <v>2.4382168925590944</v>
      </c>
      <c r="AV77" s="54">
        <f>IF('Fixed data'!$G$19=FALSE,AV64+AV76,AV64)</f>
        <v>2.4627723331146347</v>
      </c>
      <c r="AW77" s="54">
        <f>IF('Fixed data'!$G$19=FALSE,AW64+AW76,AW64)</f>
        <v>2.4873277736701751</v>
      </c>
      <c r="AX77" s="54">
        <f>IF('Fixed data'!$G$19=FALSE,AX64+AX76,AX64)</f>
        <v>0.35867692248771732</v>
      </c>
      <c r="AY77" s="54">
        <f>IF('Fixed data'!$G$19=FALSE,AY64+AY76,AY64)</f>
        <v>0.40211773259867883</v>
      </c>
      <c r="AZ77" s="54">
        <f>IF('Fixed data'!$G$19=FALSE,AZ64+AZ76,AZ64)</f>
        <v>0.44235226362656932</v>
      </c>
      <c r="BA77" s="54">
        <f>IF('Fixed data'!$G$19=FALSE,BA64+BA76,BA64)</f>
        <v>0.47882743652114151</v>
      </c>
      <c r="BB77" s="54">
        <f>IF('Fixed data'!$G$19=FALSE,BB64+BB76,BB64)</f>
        <v>0.51202058607519241</v>
      </c>
      <c r="BC77" s="54">
        <f>IF('Fixed data'!$G$19=FALSE,BC64+BC76,BC64)</f>
        <v>0.54208694095999332</v>
      </c>
      <c r="BD77" s="54">
        <f>IF('Fixed data'!$G$19=FALSE,BD64+BD76,BD64)</f>
        <v>0.5691422507324404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-0.48161824386473434</v>
      </c>
      <c r="F80" s="55">
        <f t="shared" ref="F80:BD80" si="11">F77*F78</f>
        <v>-0.38099584300074713</v>
      </c>
      <c r="G80" s="55">
        <f t="shared" si="11"/>
        <v>-0.17929989226866797</v>
      </c>
      <c r="H80" s="55">
        <f t="shared" si="11"/>
        <v>-3.9585150976742187E-2</v>
      </c>
      <c r="I80" s="55">
        <f t="shared" si="11"/>
        <v>0.10131458478907075</v>
      </c>
      <c r="J80" s="55">
        <f t="shared" si="11"/>
        <v>0.13954748739744879</v>
      </c>
      <c r="K80" s="55">
        <f t="shared" si="11"/>
        <v>0.20990881707409198</v>
      </c>
      <c r="L80" s="55">
        <f t="shared" si="11"/>
        <v>0.24177391984975963</v>
      </c>
      <c r="M80" s="55">
        <f t="shared" si="11"/>
        <v>0.61247969024459359</v>
      </c>
      <c r="N80" s="55">
        <f t="shared" si="11"/>
        <v>0.65485216171717353</v>
      </c>
      <c r="O80" s="55">
        <f t="shared" si="11"/>
        <v>0.69549292212994018</v>
      </c>
      <c r="P80" s="55">
        <f t="shared" si="11"/>
        <v>0.73439773799297203</v>
      </c>
      <c r="Q80" s="55">
        <f t="shared" si="11"/>
        <v>0.77105475382227295</v>
      </c>
      <c r="R80" s="55">
        <f t="shared" si="11"/>
        <v>0.79173311666475876</v>
      </c>
      <c r="S80" s="55">
        <f t="shared" si="11"/>
        <v>0.8073776160462105</v>
      </c>
      <c r="T80" s="55">
        <f t="shared" si="11"/>
        <v>0.81947215016604247</v>
      </c>
      <c r="U80" s="55">
        <f t="shared" si="11"/>
        <v>0.82711252766770194</v>
      </c>
      <c r="V80" s="55">
        <f t="shared" si="11"/>
        <v>0.82884233511617456</v>
      </c>
      <c r="W80" s="55">
        <f t="shared" si="11"/>
        <v>0.82847551576068634</v>
      </c>
      <c r="X80" s="55">
        <f t="shared" si="11"/>
        <v>0.82722107153097835</v>
      </c>
      <c r="Y80" s="55">
        <f t="shared" si="11"/>
        <v>0.82501384442853543</v>
      </c>
      <c r="Z80" s="55">
        <f t="shared" si="11"/>
        <v>0.82207770379210388</v>
      </c>
      <c r="AA80" s="55">
        <f t="shared" si="11"/>
        <v>0.81777262487275681</v>
      </c>
      <c r="AB80" s="55">
        <f t="shared" si="11"/>
        <v>0.81202688725018957</v>
      </c>
      <c r="AC80" s="55">
        <f t="shared" si="11"/>
        <v>0.80480955956957601</v>
      </c>
      <c r="AD80" s="55">
        <f t="shared" si="11"/>
        <v>0.79715951159620002</v>
      </c>
      <c r="AE80" s="55">
        <f t="shared" si="11"/>
        <v>0.78883105258486375</v>
      </c>
      <c r="AF80" s="55">
        <f t="shared" si="11"/>
        <v>0.778374105734289</v>
      </c>
      <c r="AG80" s="55">
        <f t="shared" si="11"/>
        <v>0.76501343407028843</v>
      </c>
      <c r="AH80" s="55">
        <f t="shared" si="11"/>
        <v>0.75150361542744626</v>
      </c>
      <c r="AI80" s="55">
        <f t="shared" si="11"/>
        <v>0.85739308734642183</v>
      </c>
      <c r="AJ80" s="55">
        <f t="shared" si="11"/>
        <v>0.84195626010913116</v>
      </c>
      <c r="AK80" s="55">
        <f t="shared" si="11"/>
        <v>0.82669130783145273</v>
      </c>
      <c r="AL80" s="55">
        <f t="shared" si="11"/>
        <v>0.81160131400100066</v>
      </c>
      <c r="AM80" s="55">
        <f t="shared" si="11"/>
        <v>0.7966890366769801</v>
      </c>
      <c r="AN80" s="55">
        <f t="shared" si="11"/>
        <v>0.78195692483134949</v>
      </c>
      <c r="AO80" s="55">
        <f t="shared" si="11"/>
        <v>0.76740713401413885</v>
      </c>
      <c r="AP80" s="55">
        <f t="shared" si="11"/>
        <v>0.75304154136843859</v>
      </c>
      <c r="AQ80" s="55">
        <f t="shared" si="11"/>
        <v>0.73886176001964787</v>
      </c>
      <c r="AR80" s="55">
        <f t="shared" si="11"/>
        <v>0.72486915286269804</v>
      </c>
      <c r="AS80" s="55">
        <f t="shared" si="11"/>
        <v>0.71106484577011009</v>
      </c>
      <c r="AT80" s="55">
        <f t="shared" si="11"/>
        <v>0.69744974024293416</v>
      </c>
      <c r="AU80" s="55">
        <f t="shared" si="11"/>
        <v>0.68402452552581239</v>
      </c>
      <c r="AV80" s="55">
        <f t="shared" si="11"/>
        <v>0.67078969020665413</v>
      </c>
      <c r="AW80" s="55">
        <f t="shared" si="11"/>
        <v>0.65774553332066643</v>
      </c>
      <c r="AX80" s="55">
        <f t="shared" si="11"/>
        <v>9.2085467726945355E-2</v>
      </c>
      <c r="AY80" s="55">
        <f t="shared" si="11"/>
        <v>0.10023136940306648</v>
      </c>
      <c r="AZ80" s="55">
        <f t="shared" si="11"/>
        <v>0.10704871739468359</v>
      </c>
      <c r="BA80" s="55">
        <f t="shared" si="11"/>
        <v>0.11250064611609292</v>
      </c>
      <c r="BB80" s="55">
        <f t="shared" si="11"/>
        <v>0.11679552068185051</v>
      </c>
      <c r="BC80" s="55">
        <f t="shared" si="11"/>
        <v>0.12005230009179112</v>
      </c>
      <c r="BD80" s="55">
        <f t="shared" si="11"/>
        <v>0.1223728690729993</v>
      </c>
    </row>
    <row r="81" spans="1:56" x14ac:dyDescent="0.3">
      <c r="A81" s="74"/>
      <c r="B81" s="15" t="s">
        <v>18</v>
      </c>
      <c r="C81" s="15"/>
      <c r="D81" s="14" t="s">
        <v>40</v>
      </c>
      <c r="E81" s="56">
        <f>+E80</f>
        <v>-0.48161824386473434</v>
      </c>
      <c r="F81" s="56">
        <f t="shared" ref="F81:BD81" si="12">+E81+F80</f>
        <v>-0.86261408686548147</v>
      </c>
      <c r="G81" s="56">
        <f t="shared" si="12"/>
        <v>-1.0419139791341494</v>
      </c>
      <c r="H81" s="56">
        <f t="shared" si="12"/>
        <v>-1.0814991301108916</v>
      </c>
      <c r="I81" s="56">
        <f t="shared" si="12"/>
        <v>-0.98018454532182087</v>
      </c>
      <c r="J81" s="56">
        <f t="shared" si="12"/>
        <v>-0.84063705792437204</v>
      </c>
      <c r="K81" s="56">
        <f t="shared" si="12"/>
        <v>-0.63072824085028012</v>
      </c>
      <c r="L81" s="56">
        <f t="shared" si="12"/>
        <v>-0.38895432100052052</v>
      </c>
      <c r="M81" s="56">
        <f t="shared" si="12"/>
        <v>0.22352536924407307</v>
      </c>
      <c r="N81" s="56">
        <f t="shared" si="12"/>
        <v>0.8783775309612466</v>
      </c>
      <c r="O81" s="56">
        <f t="shared" si="12"/>
        <v>1.5738704530911867</v>
      </c>
      <c r="P81" s="56">
        <f t="shared" si="12"/>
        <v>2.3082681910841587</v>
      </c>
      <c r="Q81" s="56">
        <f t="shared" si="12"/>
        <v>3.0793229449064317</v>
      </c>
      <c r="R81" s="56">
        <f t="shared" si="12"/>
        <v>3.8710560615711902</v>
      </c>
      <c r="S81" s="56">
        <f t="shared" si="12"/>
        <v>4.6784336776174005</v>
      </c>
      <c r="T81" s="56">
        <f t="shared" si="12"/>
        <v>5.4979058277834429</v>
      </c>
      <c r="U81" s="56">
        <f t="shared" si="12"/>
        <v>6.325018355451145</v>
      </c>
      <c r="V81" s="56">
        <f t="shared" si="12"/>
        <v>7.1538606905673197</v>
      </c>
      <c r="W81" s="56">
        <f t="shared" si="12"/>
        <v>7.9823362063280063</v>
      </c>
      <c r="X81" s="56">
        <f t="shared" si="12"/>
        <v>8.8095572778589855</v>
      </c>
      <c r="Y81" s="56">
        <f t="shared" si="12"/>
        <v>9.6345711222875217</v>
      </c>
      <c r="Z81" s="56">
        <f t="shared" si="12"/>
        <v>10.456648826079626</v>
      </c>
      <c r="AA81" s="56">
        <f t="shared" si="12"/>
        <v>11.274421450952381</v>
      </c>
      <c r="AB81" s="56">
        <f t="shared" si="12"/>
        <v>12.086448338202571</v>
      </c>
      <c r="AC81" s="56">
        <f t="shared" si="12"/>
        <v>12.891257897772146</v>
      </c>
      <c r="AD81" s="56">
        <f t="shared" si="12"/>
        <v>13.688417409368347</v>
      </c>
      <c r="AE81" s="56">
        <f t="shared" si="12"/>
        <v>14.477248461953211</v>
      </c>
      <c r="AF81" s="56">
        <f t="shared" si="12"/>
        <v>15.255622567687499</v>
      </c>
      <c r="AG81" s="56">
        <f t="shared" si="12"/>
        <v>16.020636001757786</v>
      </c>
      <c r="AH81" s="56">
        <f t="shared" si="12"/>
        <v>16.772139617185232</v>
      </c>
      <c r="AI81" s="56">
        <f t="shared" si="12"/>
        <v>17.629532704531655</v>
      </c>
      <c r="AJ81" s="56">
        <f t="shared" si="12"/>
        <v>18.471488964640788</v>
      </c>
      <c r="AK81" s="56">
        <f t="shared" si="12"/>
        <v>19.298180272472241</v>
      </c>
      <c r="AL81" s="56">
        <f t="shared" si="12"/>
        <v>20.10978158647324</v>
      </c>
      <c r="AM81" s="56">
        <f t="shared" si="12"/>
        <v>20.90647062315022</v>
      </c>
      <c r="AN81" s="56">
        <f t="shared" si="12"/>
        <v>21.688427547981568</v>
      </c>
      <c r="AO81" s="56">
        <f t="shared" si="12"/>
        <v>22.455834681995707</v>
      </c>
      <c r="AP81" s="56">
        <f t="shared" si="12"/>
        <v>23.208876223364147</v>
      </c>
      <c r="AQ81" s="56">
        <f t="shared" si="12"/>
        <v>23.947737983383796</v>
      </c>
      <c r="AR81" s="56">
        <f t="shared" si="12"/>
        <v>24.672607136246494</v>
      </c>
      <c r="AS81" s="56">
        <f t="shared" si="12"/>
        <v>25.383671982016605</v>
      </c>
      <c r="AT81" s="56">
        <f t="shared" si="12"/>
        <v>26.081121722259539</v>
      </c>
      <c r="AU81" s="56">
        <f t="shared" si="12"/>
        <v>26.765146247785353</v>
      </c>
      <c r="AV81" s="56">
        <f t="shared" si="12"/>
        <v>27.435935937992006</v>
      </c>
      <c r="AW81" s="56">
        <f t="shared" si="12"/>
        <v>28.093681471312674</v>
      </c>
      <c r="AX81" s="56">
        <f t="shared" si="12"/>
        <v>28.18576693903962</v>
      </c>
      <c r="AY81" s="56">
        <f t="shared" si="12"/>
        <v>28.285998308442686</v>
      </c>
      <c r="AZ81" s="56">
        <f t="shared" si="12"/>
        <v>28.393047025837369</v>
      </c>
      <c r="BA81" s="56">
        <f t="shared" si="12"/>
        <v>28.505547671953462</v>
      </c>
      <c r="BB81" s="56">
        <f t="shared" si="12"/>
        <v>28.622343192635313</v>
      </c>
      <c r="BC81" s="56">
        <f t="shared" si="12"/>
        <v>28.742395492727105</v>
      </c>
      <c r="BD81" s="56">
        <f t="shared" si="12"/>
        <v>28.864768361800106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5325.9521175122463</v>
      </c>
      <c r="G88" s="43">
        <f>'Option 1'!G88</f>
        <v>13428.948153372199</v>
      </c>
      <c r="H88" s="43">
        <f>'Option 1'!H88</f>
        <v>19974.156257905219</v>
      </c>
      <c r="I88" s="43">
        <f>'Option 1'!I88</f>
        <v>26700.241152519688</v>
      </c>
      <c r="J88" s="43">
        <f>'Option 1'!J88</f>
        <v>30250.31921333458</v>
      </c>
      <c r="K88" s="43">
        <f>'Option 1'!K88</f>
        <v>34843.123398922871</v>
      </c>
      <c r="L88" s="43">
        <f>'Option 1'!L88</f>
        <v>38094.883693064097</v>
      </c>
      <c r="M88" s="43">
        <f>'Option 1'!M88</f>
        <v>41553.757980049711</v>
      </c>
      <c r="N88" s="43">
        <f>'Option 1'!N88</f>
        <v>42828.396797137793</v>
      </c>
      <c r="O88" s="43">
        <f>'Option 1'!O88</f>
        <v>44163.639824694896</v>
      </c>
      <c r="P88" s="43">
        <f>'Option 1'!P88</f>
        <v>45559.326338605737</v>
      </c>
      <c r="Q88" s="43">
        <f>'Option 1'!Q88</f>
        <v>46999.894056809528</v>
      </c>
      <c r="R88" s="43">
        <f>'Option 1'!R88</f>
        <v>47915.444999223138</v>
      </c>
      <c r="S88" s="43">
        <f>'Option 1'!S88</f>
        <v>48717.707513166431</v>
      </c>
      <c r="T88" s="43">
        <f>'Option 1'!T88</f>
        <v>49453.118434239077</v>
      </c>
      <c r="U88" s="43">
        <f>'Option 1'!U88</f>
        <v>50069.028857220976</v>
      </c>
      <c r="V88" s="43">
        <f>'Option 1'!V88</f>
        <v>50482.15976817529</v>
      </c>
      <c r="W88" s="43">
        <f>'Option 1'!W88</f>
        <v>50852.852673851361</v>
      </c>
      <c r="X88" s="43">
        <f>'Option 1'!X88</f>
        <v>51233.400469437111</v>
      </c>
      <c r="Y88" s="43">
        <f>'Option 1'!Y88</f>
        <v>51617.299629577195</v>
      </c>
      <c r="Z88" s="43">
        <f>'Option 1'!Z88</f>
        <v>52012.94047545069</v>
      </c>
      <c r="AA88" s="43">
        <f>'Option 1'!AA88</f>
        <v>52381.940851230174</v>
      </c>
      <c r="AB88" s="43">
        <f>'Option 1'!AB88</f>
        <v>52714.18132572811</v>
      </c>
      <c r="AC88" s="43">
        <f>'Option 1'!AC88</f>
        <v>53000.793566563509</v>
      </c>
      <c r="AD88" s="43">
        <f>'Option 1'!AD88</f>
        <v>53297.703950344046</v>
      </c>
      <c r="AE88" s="43">
        <f>'Option 1'!AE88</f>
        <v>53586.53404728126</v>
      </c>
      <c r="AF88" s="43">
        <f>'Option 1'!AF88</f>
        <v>53765.190327793287</v>
      </c>
      <c r="AG88" s="43">
        <f>'Option 1'!AG88</f>
        <v>53765.190327793287</v>
      </c>
      <c r="AH88" s="43">
        <f>'Option 1'!AH88</f>
        <v>53765.190327793287</v>
      </c>
      <c r="AI88" s="43">
        <f>'Option 1'!AI88</f>
        <v>53765.190327793287</v>
      </c>
      <c r="AJ88" s="43">
        <f>'Option 1'!AJ88</f>
        <v>53765.190327793287</v>
      </c>
      <c r="AK88" s="43">
        <f>'Option 1'!AK88</f>
        <v>53765.190327793287</v>
      </c>
      <c r="AL88" s="43">
        <f>'Option 1'!AL88</f>
        <v>53765.190327793287</v>
      </c>
      <c r="AM88" s="43">
        <f>'Option 1'!AM88</f>
        <v>53765.190327793287</v>
      </c>
      <c r="AN88" s="43">
        <f>'Option 1'!AN88</f>
        <v>53765.190327793287</v>
      </c>
      <c r="AO88" s="43">
        <f>'Option 1'!AO88</f>
        <v>53765.190327793287</v>
      </c>
      <c r="AP88" s="43">
        <f>'Option 1'!AP88</f>
        <v>53765.190327793287</v>
      </c>
      <c r="AQ88" s="43">
        <f>'Option 1'!AQ88</f>
        <v>53765.190327793287</v>
      </c>
      <c r="AR88" s="43">
        <f>'Option 1'!AR88</f>
        <v>53765.190327793287</v>
      </c>
      <c r="AS88" s="43">
        <f>'Option 1'!AS88</f>
        <v>53765.190327793287</v>
      </c>
      <c r="AT88" s="43">
        <f>'Option 1'!AT88</f>
        <v>53765.190327793287</v>
      </c>
      <c r="AU88" s="43">
        <f>'Option 1'!AU88</f>
        <v>53765.190327793287</v>
      </c>
      <c r="AV88" s="43">
        <f>'Option 1'!AV88</f>
        <v>53765.190327793287</v>
      </c>
      <c r="AW88" s="43">
        <f>'Option 1'!AW88</f>
        <v>53765.190327793287</v>
      </c>
      <c r="AX88" s="43"/>
      <c r="AY88" s="43"/>
      <c r="AZ88" s="43"/>
      <c r="BA88" s="43"/>
      <c r="BB88" s="43"/>
      <c r="BC88" s="43"/>
      <c r="BD88" s="43"/>
    </row>
    <row r="89" spans="1:56" x14ac:dyDescent="0.3">
      <c r="A89" s="170"/>
      <c r="B89" s="4" t="s">
        <v>214</v>
      </c>
      <c r="D89" s="4" t="s">
        <v>88</v>
      </c>
      <c r="E89" s="43">
        <f>'Option 1'!E89</f>
        <v>0</v>
      </c>
      <c r="F89" s="43">
        <f>'Option 1'!F89</f>
        <v>316788.41387119261</v>
      </c>
      <c r="G89" s="43">
        <f>'Option 1'!G89</f>
        <v>798755.80771319242</v>
      </c>
      <c r="H89" s="43">
        <f>'Option 1'!H89</f>
        <v>1188065.7466955944</v>
      </c>
      <c r="I89" s="43">
        <f>'Option 1'!I89</f>
        <v>1588134.2637071984</v>
      </c>
      <c r="J89" s="43">
        <f>'Option 1'!J89</f>
        <v>1799293.4279637807</v>
      </c>
      <c r="K89" s="43">
        <f>'Option 1'!K89</f>
        <v>2072474.0952081375</v>
      </c>
      <c r="L89" s="43">
        <f>'Option 1'!L89</f>
        <v>2265889.2749059042</v>
      </c>
      <c r="M89" s="43">
        <f>'Option 1'!M89</f>
        <v>2471623.6253051795</v>
      </c>
      <c r="N89" s="43">
        <f>'Option 1'!N89</f>
        <v>2547439.3292797403</v>
      </c>
      <c r="O89" s="43">
        <f>'Option 1'!O89</f>
        <v>2626859.7805905114</v>
      </c>
      <c r="P89" s="43">
        <f>'Option 1'!P89</f>
        <v>2709875.4193435232</v>
      </c>
      <c r="Q89" s="43">
        <f>'Option 1'!Q89</f>
        <v>2795560.5987170436</v>
      </c>
      <c r="R89" s="43">
        <f>'Option 1'!R89</f>
        <v>2850017.7031870247</v>
      </c>
      <c r="S89" s="43">
        <f>'Option 1'!S89</f>
        <v>2897736.3952993243</v>
      </c>
      <c r="T89" s="43">
        <f>'Option 1'!T89</f>
        <v>2941478.7448529587</v>
      </c>
      <c r="U89" s="43">
        <f>'Option 1'!U89</f>
        <v>2978113.1872358769</v>
      </c>
      <c r="V89" s="43">
        <f>'Option 1'!V89</f>
        <v>3002686.2744726259</v>
      </c>
      <c r="W89" s="43">
        <f>'Option 1'!W89</f>
        <v>3024735.1429249546</v>
      </c>
      <c r="X89" s="43">
        <f>'Option 1'!X89</f>
        <v>3047370.1816759417</v>
      </c>
      <c r="Y89" s="43">
        <f>'Option 1'!Y89</f>
        <v>3070204.5600826475</v>
      </c>
      <c r="Z89" s="43">
        <f>'Option 1'!Z89</f>
        <v>3093737.33568061</v>
      </c>
      <c r="AA89" s="43">
        <f>'Option 1'!AA89</f>
        <v>3115685.5322062043</v>
      </c>
      <c r="AB89" s="43">
        <f>'Option 1'!AB89</f>
        <v>3135447.2444067211</v>
      </c>
      <c r="AC89" s="43">
        <f>'Option 1'!AC89</f>
        <v>3152494.9825701509</v>
      </c>
      <c r="AD89" s="43">
        <f>'Option 1'!AD89</f>
        <v>3170155.2557878653</v>
      </c>
      <c r="AE89" s="43">
        <f>'Option 1'!AE89</f>
        <v>3187334.9123578416</v>
      </c>
      <c r="AF89" s="43">
        <f>'Option 1'!AF89</f>
        <v>3197961.4141518478</v>
      </c>
      <c r="AG89" s="43">
        <f>'Option 1'!AG89</f>
        <v>3197961.4141518478</v>
      </c>
      <c r="AH89" s="43">
        <f>'Option 1'!AH89</f>
        <v>3197961.4141518478</v>
      </c>
      <c r="AI89" s="43">
        <f>'Option 1'!AI89</f>
        <v>3197961.4141518478</v>
      </c>
      <c r="AJ89" s="43">
        <f>'Option 1'!AJ89</f>
        <v>3197961.4141518478</v>
      </c>
      <c r="AK89" s="43">
        <f>'Option 1'!AK89</f>
        <v>3197961.4141518478</v>
      </c>
      <c r="AL89" s="43">
        <f>'Option 1'!AL89</f>
        <v>3197961.4141518478</v>
      </c>
      <c r="AM89" s="43">
        <f>'Option 1'!AM89</f>
        <v>3197961.4141518478</v>
      </c>
      <c r="AN89" s="43">
        <f>'Option 1'!AN89</f>
        <v>3197961.4141518478</v>
      </c>
      <c r="AO89" s="43">
        <f>'Option 1'!AO89</f>
        <v>3197961.4141518478</v>
      </c>
      <c r="AP89" s="43">
        <f>'Option 1'!AP89</f>
        <v>3197961.4141518478</v>
      </c>
      <c r="AQ89" s="43">
        <f>'Option 1'!AQ89</f>
        <v>3197961.4141518478</v>
      </c>
      <c r="AR89" s="43">
        <f>'Option 1'!AR89</f>
        <v>3197961.4141518478</v>
      </c>
      <c r="AS89" s="43">
        <f>'Option 1'!AS89</f>
        <v>3197961.4141518478</v>
      </c>
      <c r="AT89" s="43">
        <f>'Option 1'!AT89</f>
        <v>3197961.4141518478</v>
      </c>
      <c r="AU89" s="43">
        <f>'Option 1'!AU89</f>
        <v>3197961.4141518478</v>
      </c>
      <c r="AV89" s="43">
        <f>'Option 1'!AV89</f>
        <v>3197961.4141518478</v>
      </c>
      <c r="AW89" s="43">
        <f>'Option 1'!AW89</f>
        <v>3197961.4141518478</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7.5423459599084511E-5</v>
      </c>
      <c r="G91" s="43">
        <f>'Option 1'!G91</f>
        <v>2.055956808020304E-4</v>
      </c>
      <c r="H91" s="43">
        <f>'Option 1'!H91</f>
        <v>3.0112140049388952E-4</v>
      </c>
      <c r="I91" s="43">
        <f>'Option 1'!I91</f>
        <v>3.8905783911416921E-4</v>
      </c>
      <c r="J91" s="43">
        <f>'Option 1'!J91</f>
        <v>4.735646077360872E-4</v>
      </c>
      <c r="K91" s="43">
        <f>'Option 1'!K91</f>
        <v>5.4870513437235355E-4</v>
      </c>
      <c r="L91" s="43">
        <f>'Option 1'!L91</f>
        <v>6.3187522858874109E-4</v>
      </c>
      <c r="M91" s="43">
        <f>'Option 1'!M91</f>
        <v>6.7281947684064375E-4</v>
      </c>
      <c r="N91" s="43">
        <f>'Option 1'!N91</f>
        <v>6.9139456521168747E-4</v>
      </c>
      <c r="O91" s="43">
        <f>'Option 1'!O91</f>
        <v>7.1055196948204425E-4</v>
      </c>
      <c r="P91" s="43">
        <f>'Option 1'!P91</f>
        <v>7.3014536396850266E-4</v>
      </c>
      <c r="Q91" s="43">
        <f>'Option 1'!Q91</f>
        <v>7.4855285217954913E-4</v>
      </c>
      <c r="R91" s="43">
        <f>'Option 1'!R91</f>
        <v>7.6084883854297123E-4</v>
      </c>
      <c r="S91" s="43">
        <f>'Option 1'!S91</f>
        <v>7.7068801548404358E-4</v>
      </c>
      <c r="T91" s="43">
        <f>'Option 1'!T91</f>
        <v>7.7946041882909212E-4</v>
      </c>
      <c r="U91" s="43">
        <f>'Option 1'!U91</f>
        <v>7.8660676755159587E-4</v>
      </c>
      <c r="V91" s="43">
        <f>'Option 1'!V91</f>
        <v>7.9078805190363314E-4</v>
      </c>
      <c r="W91" s="43">
        <f>'Option 1'!W91</f>
        <v>7.9431536224671003E-4</v>
      </c>
      <c r="X91" s="43">
        <f>'Option 1'!X91</f>
        <v>7.9791380096747185E-4</v>
      </c>
      <c r="Y91" s="43">
        <f>'Option 1'!Y91</f>
        <v>8.0150938490360904E-4</v>
      </c>
      <c r="Z91" s="43">
        <f>'Option 1'!Z91</f>
        <v>8.0520463572747035E-4</v>
      </c>
      <c r="AA91" s="43">
        <f>'Option 1'!AA91</f>
        <v>8.0851414363626573E-4</v>
      </c>
      <c r="AB91" s="43">
        <f>'Option 1'!AB91</f>
        <v>8.112170708255681E-4</v>
      </c>
      <c r="AC91" s="43">
        <f>'Option 1'!AC91</f>
        <v>8.1318398408783703E-4</v>
      </c>
      <c r="AD91" s="43">
        <f>'Option 1'!AD91</f>
        <v>8.1522139053128893E-4</v>
      </c>
      <c r="AE91" s="43">
        <f>'Option 1'!AE91</f>
        <v>8.1717583698760559E-4</v>
      </c>
      <c r="AF91" s="43">
        <f>'Option 1'!AF91</f>
        <v>8.1836378127495652E-4</v>
      </c>
      <c r="AG91" s="43">
        <f>'Option 1'!AG91</f>
        <v>8.1836378127495652E-4</v>
      </c>
      <c r="AH91" s="43">
        <f>'Option 1'!AH91</f>
        <v>8.1836378127495652E-4</v>
      </c>
      <c r="AI91" s="43">
        <f>'Option 1'!AI91</f>
        <v>8.1836378127495652E-4</v>
      </c>
      <c r="AJ91" s="43">
        <f>'Option 1'!AJ91</f>
        <v>8.1836378127495652E-4</v>
      </c>
      <c r="AK91" s="43">
        <f>'Option 1'!AK91</f>
        <v>8.1836378127495652E-4</v>
      </c>
      <c r="AL91" s="43">
        <f>'Option 1'!AL91</f>
        <v>8.1836378127495652E-4</v>
      </c>
      <c r="AM91" s="43">
        <f>'Option 1'!AM91</f>
        <v>8.1836378127495652E-4</v>
      </c>
      <c r="AN91" s="43">
        <f>'Option 1'!AN91</f>
        <v>8.1836378127495652E-4</v>
      </c>
      <c r="AO91" s="43">
        <f>'Option 1'!AO91</f>
        <v>8.1836378127495652E-4</v>
      </c>
      <c r="AP91" s="43">
        <f>'Option 1'!AP91</f>
        <v>8.1836378127495652E-4</v>
      </c>
      <c r="AQ91" s="43">
        <f>'Option 1'!AQ91</f>
        <v>8.1836378127495652E-4</v>
      </c>
      <c r="AR91" s="43">
        <f>'Option 1'!AR91</f>
        <v>8.1836378127495652E-4</v>
      </c>
      <c r="AS91" s="43">
        <f>'Option 1'!AS91</f>
        <v>8.1836378127495652E-4</v>
      </c>
      <c r="AT91" s="43">
        <f>'Option 1'!AT91</f>
        <v>8.1836378127495652E-4</v>
      </c>
      <c r="AU91" s="43">
        <f>'Option 1'!AU91</f>
        <v>8.1836378127495652E-4</v>
      </c>
      <c r="AV91" s="43">
        <f>'Option 1'!AV91</f>
        <v>8.1836378127495652E-4</v>
      </c>
      <c r="AW91" s="43">
        <f>'Option 1'!AW91</f>
        <v>8.1836378127495652E-4</v>
      </c>
      <c r="AX91" s="35"/>
      <c r="AY91" s="35"/>
      <c r="AZ91" s="35"/>
      <c r="BA91" s="35"/>
      <c r="BB91" s="35"/>
      <c r="BC91" s="35"/>
      <c r="BD91" s="35"/>
    </row>
    <row r="92" spans="1:56" ht="16.5" x14ac:dyDescent="0.3">
      <c r="A92" s="170"/>
      <c r="B92" s="4" t="s">
        <v>333</v>
      </c>
      <c r="D92" s="4" t="s">
        <v>42</v>
      </c>
      <c r="E92" s="43">
        <f>'Option 1'!E92</f>
        <v>0</v>
      </c>
      <c r="F92" s="43">
        <f>'Option 1'!F92</f>
        <v>7.5474494028090339E-4</v>
      </c>
      <c r="G92" s="43">
        <f>'Option 1'!G92</f>
        <v>2.0573479478899924E-3</v>
      </c>
      <c r="H92" s="43">
        <f>'Option 1'!H92</f>
        <v>3.0132515087629473E-3</v>
      </c>
      <c r="I92" s="43">
        <f>'Option 1'!I92</f>
        <v>3.8932109069099948E-3</v>
      </c>
      <c r="J92" s="43">
        <f>'Option 1'!J92</f>
        <v>4.7388503986001331E-3</v>
      </c>
      <c r="K92" s="43">
        <f>'Option 1'!K92</f>
        <v>5.490764094819041E-3</v>
      </c>
      <c r="L92" s="43">
        <f>'Option 1'!L92</f>
        <v>6.3230277979980272E-3</v>
      </c>
      <c r="M92" s="43">
        <f>'Option 1'!M92</f>
        <v>6.7327473251317799E-3</v>
      </c>
      <c r="N92" s="43">
        <f>'Option 1'!N92</f>
        <v>6.9186238950721783E-3</v>
      </c>
      <c r="O92" s="43">
        <f>'Option 1'!O92</f>
        <v>7.1103275641802282E-3</v>
      </c>
      <c r="P92" s="43">
        <f>'Option 1'!P92</f>
        <v>7.3063940855276777E-3</v>
      </c>
      <c r="Q92" s="43">
        <f>'Option 1'!Q92</f>
        <v>7.4905935198206174E-3</v>
      </c>
      <c r="R92" s="43">
        <f>'Option 1'!R92</f>
        <v>7.613636582852806E-3</v>
      </c>
      <c r="S92" s="43">
        <f>'Option 1'!S92</f>
        <v>7.7120949279390217E-3</v>
      </c>
      <c r="T92" s="43">
        <f>'Option 1'!T92</f>
        <v>7.7998783188623806E-3</v>
      </c>
      <c r="U92" s="43">
        <f>'Option 1'!U92</f>
        <v>7.8713901610460036E-3</v>
      </c>
      <c r="V92" s="43">
        <f>'Option 1'!V92</f>
        <v>7.9132312967529934E-3</v>
      </c>
      <c r="W92" s="43">
        <f>'Option 1'!W92</f>
        <v>7.948528267329372E-3</v>
      </c>
      <c r="X92" s="43">
        <f>'Option 1'!X92</f>
        <v>7.9845370029647117E-3</v>
      </c>
      <c r="Y92" s="43">
        <f>'Option 1'!Y92</f>
        <v>8.0205171714372199E-3</v>
      </c>
      <c r="Z92" s="43">
        <f>'Option 1'!Z92</f>
        <v>8.0574946831716739E-3</v>
      </c>
      <c r="AA92" s="43">
        <f>'Option 1'!AA92</f>
        <v>8.0906121556697571E-3</v>
      </c>
      <c r="AB92" s="43">
        <f>'Option 1'!AB92</f>
        <v>8.1176597166132299E-3</v>
      </c>
      <c r="AC92" s="43">
        <f>'Option 1'!AC92</f>
        <v>8.1373421581315587E-3</v>
      </c>
      <c r="AD92" s="43">
        <f>'Option 1'!AD92</f>
        <v>8.1577300084458328E-3</v>
      </c>
      <c r="AE92" s="43">
        <f>'Option 1'!AE92</f>
        <v>8.177287697549409E-3</v>
      </c>
      <c r="AF92" s="43">
        <f>'Option 1'!AF92</f>
        <v>8.1891751785132839E-3</v>
      </c>
      <c r="AG92" s="43">
        <f>'Option 1'!AG92</f>
        <v>8.1891751785132839E-3</v>
      </c>
      <c r="AH92" s="43">
        <f>'Option 1'!AH92</f>
        <v>8.1891751785132839E-3</v>
      </c>
      <c r="AI92" s="43">
        <f>'Option 1'!AI92</f>
        <v>8.1891751785132839E-3</v>
      </c>
      <c r="AJ92" s="43">
        <f>'Option 1'!AJ92</f>
        <v>8.1891751785132839E-3</v>
      </c>
      <c r="AK92" s="43">
        <f>'Option 1'!AK92</f>
        <v>8.1891751785132839E-3</v>
      </c>
      <c r="AL92" s="43">
        <f>'Option 1'!AL92</f>
        <v>8.1891751785132839E-3</v>
      </c>
      <c r="AM92" s="43">
        <f>'Option 1'!AM92</f>
        <v>8.1891751785132839E-3</v>
      </c>
      <c r="AN92" s="43">
        <f>'Option 1'!AN92</f>
        <v>8.1891751785132839E-3</v>
      </c>
      <c r="AO92" s="43">
        <f>'Option 1'!AO92</f>
        <v>8.1891751785132839E-3</v>
      </c>
      <c r="AP92" s="43">
        <f>'Option 1'!AP92</f>
        <v>8.1891751785132839E-3</v>
      </c>
      <c r="AQ92" s="43">
        <f>'Option 1'!AQ92</f>
        <v>8.1891751785132839E-3</v>
      </c>
      <c r="AR92" s="43">
        <f>'Option 1'!AR92</f>
        <v>8.1891751785132839E-3</v>
      </c>
      <c r="AS92" s="43">
        <f>'Option 1'!AS92</f>
        <v>8.1891751785132839E-3</v>
      </c>
      <c r="AT92" s="43">
        <f>'Option 1'!AT92</f>
        <v>8.1891751785132839E-3</v>
      </c>
      <c r="AU92" s="43">
        <f>'Option 1'!AU92</f>
        <v>8.1891751785132839E-3</v>
      </c>
      <c r="AV92" s="43">
        <f>'Option 1'!AV92</f>
        <v>8.1891751785132839E-3</v>
      </c>
      <c r="AW92" s="43">
        <f>'Option 1'!AW92</f>
        <v>8.1891751785132839E-3</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59107C5-B401-4A16-BB12-3D243B9D13F0}">
  <ds:schemaRefs>
    <ds:schemaRef ds:uri="http://purl.org/dc/elements/1.1/"/>
    <ds:schemaRef ds:uri="http://www.w3.org/XML/1998/namespace"/>
    <ds:schemaRef ds:uri="eecedeb9-13b3-4e62-b003-046c92e1668a"/>
    <ds:schemaRef ds:uri="http://purl.org/dc/terms/"/>
    <ds:schemaRef ds:uri="http://purl.org/dc/dcmitype/"/>
    <ds:schemaRef ds:uri="http://schemas.microsoft.com/office/2006/metadata/properties"/>
    <ds:schemaRef ds:uri="http://schemas.microsoft.com/office/2006/documentManagement/types"/>
    <ds:schemaRef ds:uri="http://schemas.openxmlformats.org/package/2006/metadata/core-properties"/>
    <ds:schemaRef ds:uri="efb98dbe-6680-48eb-ac67-85b3a61e7855"/>
    <ds:schemaRef ds:uri="http://schemas.microsoft.com/sharepoint/v3/fields"/>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2013-06-26T14:29:11Z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